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c1.jts.local\FileServer\Programme implementation\Changes to projects\"/>
    </mc:Choice>
  </mc:AlternateContent>
  <xr:revisionPtr revIDLastSave="0" documentId="13_ncr:1_{34A7A6B2-1CE9-4DAC-9835-01FA3C8EE275}" xr6:coauthVersionLast="47" xr6:coauthVersionMax="47" xr10:uidLastSave="{00000000-0000-0000-0000-000000000000}"/>
  <workbookProtection workbookAlgorithmName="SHA-512" workbookHashValue="tpR/dYLPwXmi11QbrcYkV3StjbXMiJyMXs54a3eV0+afi4bfWZ4q/jzBMMqfkf4lzCxnZVROFMp3wweJui35sw==" workbookSaltValue="NCTwPK0cRTF9AuRFldRueQ==" workbookSpinCount="100000" lockStructure="1"/>
  <bookViews>
    <workbookView xWindow="-110" yWindow="-110" windowWidth="19420" windowHeight="10560" activeTab="2" xr2:uid="{00000000-000D-0000-FFFF-FFFF00000000}"/>
  </bookViews>
  <sheets>
    <sheet name="How to use" sheetId="3" r:id="rId1"/>
    <sheet name="Reallocation between WPs &amp; CCs" sheetId="1" r:id="rId2"/>
    <sheet name="Reallocation between partners" sheetId="2" r:id="rId3"/>
  </sheets>
  <externalReferences>
    <externalReference r:id="rId4"/>
    <externalReference r:id="rId5"/>
    <externalReference r:id="rId6"/>
  </externalReferences>
  <definedNames>
    <definedName name="A1_Country">'[1]ATT 4'!$D$561</definedName>
    <definedName name="A1_Name_Eng">'[1]ATT 4'!$D$556</definedName>
    <definedName name="A10_Country">'[1]ATT 4'!$D$687</definedName>
    <definedName name="A10_Name_Eng">'[1]ATT 4'!$D$682</definedName>
    <definedName name="A11_Country">'[1]ATT 4'!$D$701</definedName>
    <definedName name="A11_Name_Eng">'[1]ATT 4'!$D$696</definedName>
    <definedName name="A12_Country">'[1]ATT 4'!$D$715</definedName>
    <definedName name="A12_Name_Eng">'[1]ATT 4'!$D$710</definedName>
    <definedName name="A13_Country">'[1]ATT 4'!$D$729</definedName>
    <definedName name="A13_Name_Eng">'[1]ATT 4'!$D$724</definedName>
    <definedName name="A14_Country">'[1]ATT 4'!$D$743</definedName>
    <definedName name="A14_Name_Eng">'[1]ATT 4'!$D$738</definedName>
    <definedName name="A15_Country">'[1]ATT 4'!$D$757</definedName>
    <definedName name="A15_Name_Eng">'[1]ATT 4'!$D$752</definedName>
    <definedName name="A2_Country">'[1]ATT 4'!$D$575</definedName>
    <definedName name="A2_Name_Eng">'[1]ATT 4'!$D$570</definedName>
    <definedName name="A3_Country">'[1]ATT 4'!$D$589</definedName>
    <definedName name="A3_Name_Eng">'[1]ATT 4'!$D$584</definedName>
    <definedName name="A4_Country">'[1]ATT 4'!$D$603</definedName>
    <definedName name="A4_Name_Eng">'[1]ATT 4'!$D$598</definedName>
    <definedName name="A5_Country">'[1]ATT 4'!$D$617</definedName>
    <definedName name="A5_Name_Eng">'[1]ATT 4'!$D$612</definedName>
    <definedName name="A6_Country">'[1]ATT 4'!$D$631</definedName>
    <definedName name="A6_Name_Eng">'[1]ATT 4'!$D$626</definedName>
    <definedName name="A7_Country">'[1]ATT 4'!$D$645</definedName>
    <definedName name="A7_Name_Eng">'[1]ATT 4'!$D$640</definedName>
    <definedName name="A8_Country">'[1]ATT 4'!$D$659</definedName>
    <definedName name="A8_Name_Eng">'[1]ATT 4'!$D$654</definedName>
    <definedName name="A9_Country">'[1]ATT 4'!$D$673</definedName>
    <definedName name="A9_Name_Eng">'[1]ATT 4'!$D$668</definedName>
    <definedName name="Budget_T2_C0_Total" localSheetId="0">[2]Budget!$C$89</definedName>
    <definedName name="Budget_T2_C0_Total">[2]Budget!$C$89</definedName>
    <definedName name="Budget_T2_C1_Total" localSheetId="0">[2]Budget!$D$89</definedName>
    <definedName name="Budget_T2_C1_Total">[2]Budget!$D$89</definedName>
    <definedName name="Budget_T2_C2_Total" localSheetId="0">[2]Budget!$E$89</definedName>
    <definedName name="Budget_T2_C2_Total">[2]Budget!$E$89</definedName>
    <definedName name="Budget_T2_C3_Total" localSheetId="0">[2]Budget!$F$89</definedName>
    <definedName name="Budget_T2_C3_Total">[2]Budget!$F$89</definedName>
    <definedName name="Budget_T2_C4_Total" localSheetId="0">[2]Budget!$G$89</definedName>
    <definedName name="Budget_T2_C4_Total">[2]Budget!$G$89</definedName>
    <definedName name="Budget_T2_C5_Total" localSheetId="0">[2]Budget!$H$89</definedName>
    <definedName name="Budget_T2_C5_Total">[2]Budget!$H$89</definedName>
    <definedName name="Budgets_C0_TotalEUR" localSheetId="0">[2]Budget!$C$102</definedName>
    <definedName name="Budgets_C0_TotalEUR">[2]Budget!$C$102</definedName>
    <definedName name="Budgets_C1_TotalEUR" localSheetId="0">[2]Budget!$D$102</definedName>
    <definedName name="Budgets_C1_TotalEUR">[2]Budget!$D$102</definedName>
    <definedName name="Budgets_C2_TotalEUR" localSheetId="0">[2]Budget!$E$102</definedName>
    <definedName name="Budgets_C2_TotalEUR">[2]Budget!$E$102</definedName>
    <definedName name="Budgets_C3_TotalEUR" localSheetId="0">[2]Budget!$F$102</definedName>
    <definedName name="Budgets_C3_TotalEUR">[2]Budget!$F$102</definedName>
    <definedName name="Budgets_C4_TotalEUR" localSheetId="0">[2]Budget!$G$102</definedName>
    <definedName name="Budgets_C4_TotalEUR">[2]Budget!$G$102</definedName>
    <definedName name="Budgets_C5_TotalEUR" localSheetId="0">[2]Budget!$H$102</definedName>
    <definedName name="Budgets_C5_TotalEUR">[2]Budget!$H$102</definedName>
    <definedName name="Budgets_T2_Total" localSheetId="0">[2]Budget!$I$89</definedName>
    <definedName name="Budgets_T2_Total">[2]Budget!$I$89</definedName>
    <definedName name="Budgets_T3_Total" localSheetId="0">[2]Budget!$I$102</definedName>
    <definedName name="Budgets_T3_Total">[2]Budget!$I$102</definedName>
    <definedName name="Component0_yn" localSheetId="0">[2]Components!$E$3</definedName>
    <definedName name="Component0_yn">[2]Components!$E$3</definedName>
    <definedName name="Country">'[1]App form'!$AA$30:$AA$34</definedName>
    <definedName name="EligibleBudget_TotalERDF">'[3]JTS Input Sheet (1)'!$C$49</definedName>
    <definedName name="LB_Country">'[1]App form'!$D$232</definedName>
    <definedName name="Legal_status">'[1]App form'!$AA$35:$AA$51</definedName>
    <definedName name="Number_of_components" localSheetId="0">'[2]Project summary'!$I$274</definedName>
    <definedName name="Number_of_components">'[2]Project summary'!$I$274</definedName>
    <definedName name="P10_Country">'[1]ATT 4'!$D$161</definedName>
    <definedName name="P10_Name_Eng">'[1]ATT 4'!$D$156</definedName>
    <definedName name="P11_Country">'[1]ATT 4'!$D$180</definedName>
    <definedName name="P11_Name_Eng">'[1]ATT 4'!$D$175</definedName>
    <definedName name="P12_Country">'[1]ATT 4'!$D$199</definedName>
    <definedName name="P12_Name_Eng">'[1]ATT 4'!$D$194</definedName>
    <definedName name="P13_Country">'[1]ATT 4'!$D$218</definedName>
    <definedName name="P13_Name_Eng">'[1]ATT 4'!$D$213</definedName>
    <definedName name="P14_Country">'[1]ATT 4'!$D$237</definedName>
    <definedName name="P14_Name_Eng">'[1]ATT 4'!$D$232</definedName>
    <definedName name="P15_Country">'[1]ATT 4'!$D$256</definedName>
    <definedName name="P15_Name_Eng">'[1]ATT 4'!$D$251</definedName>
    <definedName name="P16_Country">'[1]ATT 4'!$D$275</definedName>
    <definedName name="P16_Name_Eng">'[1]ATT 4'!$D$270</definedName>
    <definedName name="P17_Country">'[1]ATT 4'!$D$294</definedName>
    <definedName name="P17_Name_Eng">'[1]ATT 4'!$D$289</definedName>
    <definedName name="P18_Country">'[1]ATT 4'!$D$313</definedName>
    <definedName name="P18_Name_Eng">'[1]ATT 4'!$D$308</definedName>
    <definedName name="P19_Country">'[1]ATT 4'!$D$332</definedName>
    <definedName name="P19_Name_Eng">'[1]ATT 4'!$D$327</definedName>
    <definedName name="P2_Country">'[1]ATT 4'!$D$9</definedName>
    <definedName name="P2_Name_Eng">'[1]ATT 4'!$D$4</definedName>
    <definedName name="P20_Country">'[1]ATT 4'!$D$351</definedName>
    <definedName name="P20_Name_Eng">'[1]ATT 4'!$D$346</definedName>
    <definedName name="P21_Country">'[1]ATT 4'!$D$370</definedName>
    <definedName name="P21_Name_Eng">'[1]ATT 4'!$D$365</definedName>
    <definedName name="P22_Country">'[1]ATT 4'!$D$389</definedName>
    <definedName name="P22_Name_Eng">'[1]ATT 4'!$D$384</definedName>
    <definedName name="P23_Country">'[1]ATT 4'!$D$408</definedName>
    <definedName name="P23_Name_Eng">'[1]ATT 4'!$D$403</definedName>
    <definedName name="P24_Country">'[1]ATT 4'!$D$427</definedName>
    <definedName name="P24_Name_Eng">'[1]ATT 4'!$D$422</definedName>
    <definedName name="P25_Country">'[1]ATT 4'!$D$446</definedName>
    <definedName name="P25_Name_Eng">'[1]ATT 4'!$D$441</definedName>
    <definedName name="P26_Country">'[1]ATT 4'!$D$465</definedName>
    <definedName name="P26_Name_Eng">'[1]ATT 4'!$D$460</definedName>
    <definedName name="P27_Country">'[1]ATT 4'!$D$484</definedName>
    <definedName name="P27_Name_Eng">'[1]ATT 4'!$D$479</definedName>
    <definedName name="P28_Country">'[1]ATT 4'!$D$503</definedName>
    <definedName name="P28_Name_Eng">'[1]ATT 4'!$D$498</definedName>
    <definedName name="P29_Country">'[1]ATT 4'!$D$522</definedName>
    <definedName name="P29_Name_Eng">'[1]ATT 4'!$D$517</definedName>
    <definedName name="P3_Country">'[1]ATT 4'!$D$28</definedName>
    <definedName name="P3_Name_Eng">'[1]ATT 4'!$D$23</definedName>
    <definedName name="P30_Country">'[1]ATT 4'!$D$541</definedName>
    <definedName name="P30_Name_Eng">'[1]ATT 4'!$D$536</definedName>
    <definedName name="P4_Country">'[1]ATT 4'!$D$47</definedName>
    <definedName name="P4_Name_Eng">'[1]ATT 4'!$D$42</definedName>
    <definedName name="P5_Country">'[1]ATT 4'!$D$66</definedName>
    <definedName name="P5_Name_Eng">'[1]ATT 4'!$D$61</definedName>
    <definedName name="P6_Country">'[1]ATT 4'!$D$85</definedName>
    <definedName name="P6_Name_Eng">'[1]ATT 4'!$D$80</definedName>
    <definedName name="P7_Country">'[1]ATT 4'!$D$104</definedName>
    <definedName name="P7_Name_Eng">'[1]ATT 4'!$D$99</definedName>
    <definedName name="P8_Country">'[1]ATT 4'!$D$123</definedName>
    <definedName name="P8_Name_Eng">'[1]ATT 4'!$D$118</definedName>
    <definedName name="P9_Country">'[1]ATT 4'!$D$142</definedName>
    <definedName name="P9_Name_Eng">'[1]ATT 4'!$D$137</definedName>
    <definedName name="_xlnm.Print_Area" localSheetId="0">'How to use'!$A$1:$A$24</definedName>
    <definedName name="_xlnm.Print_Area" localSheetId="2">'Reallocation between partners'!$A$1:$M$66</definedName>
    <definedName name="_xlnm.Print_Area" localSheetId="1">'Reallocation between WPs &amp; CCs'!$A$1:$L$39</definedName>
    <definedName name="Total_Eligible_Budget">'Reallocation between partners'!$G$34</definedName>
    <definedName name="Total_Funding">'[3]JTS Input Sheet (1)'!$G$49:$H$49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D49" i="2"/>
  <c r="C50" i="2"/>
  <c r="C51" i="2"/>
  <c r="C52" i="2"/>
  <c r="C53" i="2"/>
  <c r="C54" i="2"/>
  <c r="C55" i="2"/>
  <c r="C56" i="2"/>
  <c r="C57" i="2"/>
  <c r="C58" i="2"/>
  <c r="C59" i="2"/>
  <c r="C60" i="2"/>
  <c r="C61" i="2"/>
  <c r="C62" i="2"/>
  <c r="C63" i="2"/>
  <c r="C49" i="2"/>
  <c r="C28" i="2"/>
  <c r="C29" i="2"/>
  <c r="C30" i="2"/>
  <c r="C31" i="2"/>
  <c r="C32" i="2"/>
  <c r="C33" i="2"/>
  <c r="C34" i="2"/>
  <c r="C35" i="2"/>
  <c r="C36" i="2"/>
  <c r="C37" i="2"/>
  <c r="C38" i="2"/>
  <c r="C39" i="2"/>
  <c r="C40" i="2"/>
  <c r="C41" i="2"/>
  <c r="C42" i="2"/>
  <c r="E49" i="2"/>
  <c r="L7" i="2"/>
  <c r="M7" i="2" s="1"/>
  <c r="K7" i="1"/>
  <c r="L7" i="1" s="1"/>
  <c r="K18" i="1"/>
  <c r="K17" i="1"/>
  <c r="L17" i="1" s="1"/>
  <c r="K8" i="1"/>
  <c r="F12" i="1"/>
  <c r="G12" i="1"/>
  <c r="H12" i="1"/>
  <c r="I12" i="1"/>
  <c r="J12" i="1"/>
  <c r="E12" i="1"/>
  <c r="F22" i="1"/>
  <c r="G22" i="1"/>
  <c r="H22" i="1"/>
  <c r="I22" i="1"/>
  <c r="J22" i="1"/>
  <c r="E22" i="1"/>
  <c r="L15" i="1"/>
  <c r="L5" i="1"/>
  <c r="D32" i="1"/>
  <c r="C32" i="1"/>
  <c r="G32" i="1"/>
  <c r="H32" i="1"/>
  <c r="I32" i="1"/>
  <c r="D22" i="1"/>
  <c r="C22" i="1"/>
  <c r="D12" i="1"/>
  <c r="C12" i="1"/>
  <c r="K26" i="1"/>
  <c r="L16" i="1"/>
  <c r="L21" i="1"/>
  <c r="L20" i="1"/>
  <c r="L19" i="1"/>
  <c r="L28" i="2" l="1"/>
  <c r="M28" i="2" s="1"/>
  <c r="L8" i="1"/>
  <c r="G29" i="1"/>
  <c r="K12" i="1" l="1"/>
  <c r="L18" i="1"/>
  <c r="L22" i="1" s="1"/>
  <c r="K28" i="1"/>
  <c r="L28" i="1" s="1"/>
  <c r="K22" i="1"/>
  <c r="E31" i="1"/>
  <c r="E30" i="1"/>
  <c r="E29" i="1"/>
  <c r="E26" i="1"/>
  <c r="U22" i="2"/>
  <c r="T22" i="2"/>
  <c r="S22" i="2"/>
  <c r="K27" i="1"/>
  <c r="K32" i="1" l="1"/>
  <c r="E32" i="1"/>
  <c r="Y22" i="2"/>
  <c r="M22" i="1"/>
  <c r="L29" i="2" l="1"/>
  <c r="M29" i="2" s="1"/>
  <c r="L30" i="2"/>
  <c r="M30" i="2" s="1"/>
  <c r="L31" i="2"/>
  <c r="M31" i="2" s="1"/>
  <c r="L32" i="2"/>
  <c r="M32" i="2" s="1"/>
  <c r="K43" i="2" l="1"/>
  <c r="F43" i="2"/>
  <c r="E43" i="2"/>
  <c r="L27" i="1"/>
  <c r="L9" i="1"/>
  <c r="Y43" i="2"/>
  <c r="F63" i="2" l="1"/>
  <c r="K50" i="2"/>
  <c r="K51" i="2"/>
  <c r="K52" i="2"/>
  <c r="K53" i="2"/>
  <c r="K54" i="2"/>
  <c r="K55" i="2"/>
  <c r="K56" i="2"/>
  <c r="K57" i="2"/>
  <c r="K58" i="2"/>
  <c r="K59" i="2"/>
  <c r="K60" i="2"/>
  <c r="K61" i="2"/>
  <c r="K62" i="2"/>
  <c r="K63" i="2"/>
  <c r="K49" i="2"/>
  <c r="L33" i="2"/>
  <c r="M33" i="2" s="1"/>
  <c r="L34" i="2"/>
  <c r="M34" i="2" s="1"/>
  <c r="L35" i="2"/>
  <c r="M35" i="2" s="1"/>
  <c r="L36" i="2"/>
  <c r="M36" i="2" s="1"/>
  <c r="L37" i="2"/>
  <c r="M37" i="2" s="1"/>
  <c r="L38" i="2"/>
  <c r="M38" i="2" s="1"/>
  <c r="L39" i="2"/>
  <c r="M39" i="2" s="1"/>
  <c r="L40" i="2"/>
  <c r="M40" i="2" s="1"/>
  <c r="L41" i="2"/>
  <c r="M41" i="2" s="1"/>
  <c r="L42" i="2"/>
  <c r="M42" i="2" s="1"/>
  <c r="E22" i="2"/>
  <c r="L9" i="2"/>
  <c r="M9" i="2" s="1"/>
  <c r="L8" i="2"/>
  <c r="M8" i="2" s="1"/>
  <c r="K22" i="2"/>
  <c r="L10" i="2"/>
  <c r="M10" i="2" s="1"/>
  <c r="L11" i="2"/>
  <c r="M11" i="2" s="1"/>
  <c r="L12" i="2"/>
  <c r="M12" i="2" s="1"/>
  <c r="L13" i="2"/>
  <c r="M13" i="2" s="1"/>
  <c r="L14" i="2"/>
  <c r="M14" i="2" s="1"/>
  <c r="L15" i="2"/>
  <c r="M15" i="2" s="1"/>
  <c r="L16" i="2"/>
  <c r="M16" i="2" s="1"/>
  <c r="L17" i="2"/>
  <c r="M17" i="2" s="1"/>
  <c r="L18" i="2"/>
  <c r="M18" i="2" s="1"/>
  <c r="L19" i="2"/>
  <c r="M19" i="2" s="1"/>
  <c r="L20" i="2"/>
  <c r="M20" i="2" s="1"/>
  <c r="L21" i="2"/>
  <c r="M21" i="2" s="1"/>
  <c r="S43" i="2"/>
  <c r="W22" i="2"/>
  <c r="X22" i="2"/>
  <c r="J63" i="2"/>
  <c r="I63" i="2"/>
  <c r="H63" i="2"/>
  <c r="G63" i="2"/>
  <c r="E63" i="2"/>
  <c r="J62" i="2"/>
  <c r="I62" i="2"/>
  <c r="H62" i="2"/>
  <c r="G62" i="2"/>
  <c r="F62" i="2"/>
  <c r="E62" i="2"/>
  <c r="J61" i="2"/>
  <c r="I61" i="2"/>
  <c r="H61" i="2"/>
  <c r="G61" i="2"/>
  <c r="F61" i="2"/>
  <c r="E61" i="2"/>
  <c r="J60" i="2"/>
  <c r="I60" i="2"/>
  <c r="H60" i="2"/>
  <c r="G60" i="2"/>
  <c r="F60" i="2"/>
  <c r="E60" i="2"/>
  <c r="J59" i="2"/>
  <c r="I59" i="2"/>
  <c r="H59" i="2"/>
  <c r="G59" i="2"/>
  <c r="F59" i="2"/>
  <c r="E59" i="2"/>
  <c r="J58" i="2"/>
  <c r="I58" i="2"/>
  <c r="H58" i="2"/>
  <c r="G58" i="2"/>
  <c r="F58" i="2"/>
  <c r="E58" i="2"/>
  <c r="J57" i="2"/>
  <c r="I57" i="2"/>
  <c r="H57" i="2"/>
  <c r="G57" i="2"/>
  <c r="F57" i="2"/>
  <c r="E57" i="2"/>
  <c r="J56" i="2"/>
  <c r="I56" i="2"/>
  <c r="H56" i="2"/>
  <c r="G56" i="2"/>
  <c r="F56" i="2"/>
  <c r="E56" i="2"/>
  <c r="J55" i="2"/>
  <c r="I55" i="2"/>
  <c r="H55" i="2"/>
  <c r="G55" i="2"/>
  <c r="F55" i="2"/>
  <c r="E55" i="2"/>
  <c r="J54" i="2"/>
  <c r="I54" i="2"/>
  <c r="H54" i="2"/>
  <c r="G54" i="2"/>
  <c r="F54" i="2"/>
  <c r="E54" i="2"/>
  <c r="J53" i="2"/>
  <c r="I53" i="2"/>
  <c r="H53" i="2"/>
  <c r="G53" i="2"/>
  <c r="F53" i="2"/>
  <c r="E53" i="2"/>
  <c r="J52" i="2"/>
  <c r="I52" i="2"/>
  <c r="H52" i="2"/>
  <c r="G52" i="2"/>
  <c r="F52" i="2"/>
  <c r="E52" i="2"/>
  <c r="J51" i="2"/>
  <c r="I51" i="2"/>
  <c r="H51" i="2"/>
  <c r="G51" i="2"/>
  <c r="F51" i="2"/>
  <c r="E51" i="2"/>
  <c r="J50" i="2"/>
  <c r="I50" i="2"/>
  <c r="H50" i="2"/>
  <c r="G50" i="2"/>
  <c r="F50" i="2"/>
  <c r="E50" i="2"/>
  <c r="J49" i="2"/>
  <c r="I49" i="2"/>
  <c r="H49" i="2"/>
  <c r="G49" i="2"/>
  <c r="F49" i="2"/>
  <c r="L49" i="2" l="1"/>
  <c r="M49" i="2" s="1"/>
  <c r="V22" i="2"/>
  <c r="F38" i="1"/>
  <c r="M12" i="1"/>
  <c r="L57" i="2"/>
  <c r="M57" i="2" s="1"/>
  <c r="L61" i="2"/>
  <c r="M61" i="2" s="1"/>
  <c r="L53" i="2"/>
  <c r="M53" i="2" s="1"/>
  <c r="L56" i="2"/>
  <c r="M56" i="2" s="1"/>
  <c r="L60" i="2"/>
  <c r="M60" i="2" s="1"/>
  <c r="H64" i="2"/>
  <c r="E64" i="2"/>
  <c r="L52" i="2"/>
  <c r="M52" i="2" s="1"/>
  <c r="L63" i="2"/>
  <c r="M63" i="2" s="1"/>
  <c r="G64" i="2"/>
  <c r="L51" i="2"/>
  <c r="M51" i="2" s="1"/>
  <c r="L55" i="2"/>
  <c r="M55" i="2" s="1"/>
  <c r="L59" i="2"/>
  <c r="M59" i="2" s="1"/>
  <c r="L50" i="2"/>
  <c r="M50" i="2" s="1"/>
  <c r="L54" i="2"/>
  <c r="M54" i="2" s="1"/>
  <c r="L58" i="2"/>
  <c r="M58" i="2" s="1"/>
  <c r="L62" i="2"/>
  <c r="M62" i="2" s="1"/>
  <c r="J64" i="2"/>
  <c r="I64" i="2"/>
  <c r="F64" i="2"/>
  <c r="K64" i="2"/>
  <c r="M22" i="2" l="1"/>
  <c r="M43" i="2"/>
  <c r="G30" i="1"/>
  <c r="F30" i="1"/>
  <c r="I43" i="2"/>
  <c r="H43" i="2"/>
  <c r="G43" i="2"/>
  <c r="H30" i="1"/>
  <c r="J30" i="1"/>
  <c r="I30" i="1"/>
  <c r="J29" i="1"/>
  <c r="I29" i="1"/>
  <c r="H29" i="1"/>
  <c r="F29" i="1"/>
  <c r="I22" i="2"/>
  <c r="F28" i="1"/>
  <c r="G28" i="1"/>
  <c r="H28" i="1"/>
  <c r="I28" i="1"/>
  <c r="J28" i="1"/>
  <c r="L10" i="1"/>
  <c r="L12" i="1" s="1"/>
  <c r="E65" i="2" s="1"/>
  <c r="I31" i="1"/>
  <c r="I26" i="1"/>
  <c r="W43" i="2"/>
  <c r="F31" i="1"/>
  <c r="J43" i="2"/>
  <c r="J22" i="2"/>
  <c r="H22" i="2"/>
  <c r="G22" i="2"/>
  <c r="F22" i="2"/>
  <c r="L11" i="1"/>
  <c r="J31" i="1"/>
  <c r="H31" i="1"/>
  <c r="G31" i="1"/>
  <c r="J26" i="1"/>
  <c r="H26" i="1"/>
  <c r="G26" i="1"/>
  <c r="F26" i="1"/>
  <c r="X43" i="2"/>
  <c r="V43" i="2"/>
  <c r="U43" i="2"/>
  <c r="T43" i="2"/>
  <c r="L22" i="2" l="1"/>
  <c r="J32" i="1"/>
  <c r="L26" i="1"/>
  <c r="F32" i="1"/>
  <c r="N43" i="2"/>
  <c r="M64" i="2"/>
  <c r="N64" i="2" s="1"/>
  <c r="L29" i="1"/>
  <c r="L43" i="2"/>
  <c r="L30" i="1"/>
  <c r="L31" i="1"/>
  <c r="E38" i="1" l="1"/>
  <c r="G38" i="1" s="1"/>
  <c r="E37" i="1"/>
  <c r="M32" i="1"/>
  <c r="F37" i="1"/>
  <c r="K23" i="2"/>
  <c r="L32" i="1"/>
  <c r="L44" i="2"/>
  <c r="E23" i="2"/>
  <c r="K44" i="2"/>
  <c r="K65" i="2"/>
  <c r="L23" i="2"/>
  <c r="L64" i="2"/>
  <c r="L65" i="2" s="1"/>
  <c r="H65" i="2"/>
  <c r="I65" i="2"/>
  <c r="I44" i="2"/>
  <c r="G65" i="2"/>
  <c r="G23" i="2"/>
  <c r="I23" i="2"/>
  <c r="H44" i="2"/>
  <c r="J44" i="2"/>
  <c r="F65" i="2"/>
  <c r="E44" i="2"/>
  <c r="F44" i="2"/>
  <c r="F23" i="2"/>
  <c r="G44" i="2"/>
  <c r="J23" i="2"/>
  <c r="H23" i="2"/>
  <c r="J65" i="2"/>
  <c r="G37" i="1" l="1"/>
</calcChain>
</file>

<file path=xl/sharedStrings.xml><?xml version="1.0" encoding="utf-8"?>
<sst xmlns="http://schemas.openxmlformats.org/spreadsheetml/2006/main" count="183" uniqueCount="79">
  <si>
    <t>No</t>
  </si>
  <si>
    <t>Travel and accomodation</t>
  </si>
  <si>
    <t>External expertise and services</t>
  </si>
  <si>
    <t>Acronym of the project:</t>
  </si>
  <si>
    <t>Calculation of accumulated changes in the project budget</t>
  </si>
  <si>
    <t>Original budget</t>
  </si>
  <si>
    <t xml:space="preserve">New project budget (after reallocation) </t>
  </si>
  <si>
    <t>Total per partner</t>
  </si>
  <si>
    <t>EUR</t>
  </si>
  <si>
    <t>%</t>
  </si>
  <si>
    <t>Partner 2</t>
  </si>
  <si>
    <t>Partner 3</t>
  </si>
  <si>
    <t>Partner 4</t>
  </si>
  <si>
    <t>Partner 5</t>
  </si>
  <si>
    <t>Partner 6</t>
  </si>
  <si>
    <t>Partner 7</t>
  </si>
  <si>
    <t>Partner 8</t>
  </si>
  <si>
    <t>Partner 9</t>
  </si>
  <si>
    <t>Partner 10</t>
  </si>
  <si>
    <t>Partner 11</t>
  </si>
  <si>
    <t>Partner 12</t>
  </si>
  <si>
    <t>Partner 13</t>
  </si>
  <si>
    <t>Partner 14</t>
  </si>
  <si>
    <t>TOTAL</t>
  </si>
  <si>
    <t>Calculation of reallocation between partners</t>
  </si>
  <si>
    <t>Budget reallocation tool</t>
  </si>
  <si>
    <t xml:space="preserve">How to use </t>
  </si>
  <si>
    <t>E-mail: southbaltic@southbaltic.eu</t>
  </si>
  <si>
    <t>website: www.southbaltic.eu</t>
  </si>
  <si>
    <t>Joint Secretariat</t>
  </si>
  <si>
    <t>Changes in EUR</t>
  </si>
  <si>
    <t>Reallocation between budget lines</t>
  </si>
  <si>
    <t>Reallocation between work packages</t>
  </si>
  <si>
    <t>Reallocated % of total budget</t>
  </si>
  <si>
    <t>Work Package 1</t>
  </si>
  <si>
    <t>Work Package 2</t>
  </si>
  <si>
    <t>Work Package 3</t>
  </si>
  <si>
    <t>Work Package 4</t>
  </si>
  <si>
    <t>Work Package 6</t>
  </si>
  <si>
    <t>Work Package 5</t>
  </si>
  <si>
    <t>Staff costs</t>
  </si>
  <si>
    <t>Office and administration</t>
  </si>
  <si>
    <t>Equipment</t>
  </si>
  <si>
    <t>Infrastructure and works</t>
  </si>
  <si>
    <t>Total per work packages</t>
  </si>
  <si>
    <t>Change between work packages</t>
  </si>
  <si>
    <t>Original budget from AF</t>
  </si>
  <si>
    <t>BUDGET CHANGES [AUTOMATIC]</t>
  </si>
  <si>
    <t>Changes made (+ / -) [AUTOMATIC]</t>
  </si>
  <si>
    <t>ERDF</t>
  </si>
  <si>
    <t>Interreg South Baltic Programme 2021-2027</t>
  </si>
  <si>
    <r>
      <t xml:space="preserve">In case of any further questions, please do not hesitate to contact the project offcers at the </t>
    </r>
    <r>
      <rPr>
        <b/>
        <sz val="10"/>
        <rFont val="Open sans"/>
      </rPr>
      <t xml:space="preserve">Interreg South Baltic Programme Joint Secretariat. </t>
    </r>
    <r>
      <rPr>
        <sz val="10"/>
        <rFont val="Open sans"/>
      </rPr>
      <t xml:space="preserve">Contact details can be found at the </t>
    </r>
    <r>
      <rPr>
        <b/>
        <sz val="10"/>
        <rFont val="Open sans"/>
      </rPr>
      <t>programme website.</t>
    </r>
  </si>
  <si>
    <t>Contact to Project Officers: https://southbaltic.eu/joint-secretariat</t>
  </si>
  <si>
    <r>
      <t xml:space="preserve">1. On the sheets ‘Calculation of reallocation’ and 'Reallocation between partners'  the first table represents your </t>
    </r>
    <r>
      <rPr>
        <b/>
        <sz val="10"/>
        <rFont val="Open sans"/>
      </rPr>
      <t>original budget from the contracted Application Form</t>
    </r>
    <r>
      <rPr>
        <sz val="10"/>
        <rFont val="Open sans"/>
      </rPr>
      <t>, i.e. before any changes.</t>
    </r>
  </si>
  <si>
    <t>2. In the white fields you can insert the ‘new’ budget, after the changes suggested by partners or resulting from partners reporting costs in work packages they originally had no budget in. When making reallocations between budget lines please keep in mind that making changes in staff costs (cost category 1) affects the budget on office and administration (cost category 2) as well as on travel and accommodation (cost category 3). The same applies in relation with staff osts and other direct costs if flat rate is used to calculate staff costs.</t>
  </si>
  <si>
    <t xml:space="preserve">3. The other sheet ‘Reallocation between partners’ is used only in case of partner change or if there is a need to reallocate budget between partners. </t>
  </si>
  <si>
    <t xml:space="preserve">4. Reallocations between work packages and/or cost categories and or project partners below 10% of the total eligible budget are considered as deviations, prior approval of the JS is not needed. Please contact the JS and request budget change (at the latest maximum 2 months before the end date of the project) if you see that in the project you come close or exceed the 10% limit. </t>
  </si>
  <si>
    <r>
      <t xml:space="preserve">5. Please keep in mind that </t>
    </r>
    <r>
      <rPr>
        <b/>
        <sz val="10"/>
        <rFont val="Open sans"/>
      </rPr>
      <t>budget changes (even if below the 10% limit) that result in exceeding the amount of state aid/de minimis aid granted to a project partner in the Subsidy Contract (SC) require an Annex to the SC</t>
    </r>
    <r>
      <rPr>
        <sz val="10"/>
        <rFont val="Open sans"/>
      </rPr>
      <t xml:space="preserve">. Please contact your Project Officer immediately if such need occurs in the partnership (2 months before the end date of the project the latest).  </t>
    </r>
  </si>
  <si>
    <r>
      <t>6. When making reallocations between project partners please keep in mind that the JS cannot decide on granting additional ERDF funding to the project and thus</t>
    </r>
    <r>
      <rPr>
        <b/>
        <sz val="10"/>
        <rFont val="Open sans"/>
      </rPr>
      <t xml:space="preserve"> total amount of ERDF after reallocations  cannot be higher than the contracted amount </t>
    </r>
    <r>
      <rPr>
        <sz val="10"/>
        <rFont val="Open sans"/>
      </rPr>
      <t>if the change is intended to be done within project changes that is subject to Js approval. If the project wishes to apply for additional amount of ERDF, then the change request is subject to the approval of the Monitoring Committee. Such request must be strongly justified.</t>
    </r>
  </si>
  <si>
    <t>Indirect costs</t>
  </si>
  <si>
    <t>Preparation costs - lump sum</t>
  </si>
  <si>
    <t>Lump sums</t>
  </si>
  <si>
    <t>Total per CC</t>
  </si>
  <si>
    <t>Changes between CCs</t>
  </si>
  <si>
    <t>Sum of CCs or WPs</t>
  </si>
  <si>
    <t>Cost Category</t>
  </si>
  <si>
    <t>Closure costs - lump sum</t>
  </si>
  <si>
    <t>Lump sum(s)</t>
  </si>
  <si>
    <t xml:space="preserve">Work Package 1 </t>
  </si>
  <si>
    <t>Lead Partner</t>
  </si>
  <si>
    <t>Name of the partner</t>
  </si>
  <si>
    <t>Eligible budget by partner and work package aproved in the Subsidy Contract</t>
  </si>
  <si>
    <t>Eligible budget by partner and work package in the new budget</t>
  </si>
  <si>
    <t>Budget changes</t>
  </si>
  <si>
    <t>Eligible</t>
  </si>
  <si>
    <t>Total per partner (EUR)</t>
  </si>
  <si>
    <t>Changes between Project Partners (EUR)</t>
  </si>
  <si>
    <t>Changes between Project Partners (%)</t>
  </si>
  <si>
    <t>Partner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</si>
</sst>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
    <numFmt numFmtId="166" formatCode="_([$€-2]\ * #,##0.00_);_([$€-2]\ * \(#,##0.00\);_([$€-2]\ * &quot;-&quot;??_);_(@_)"/>
  </numFmts>
  <fonts count="31">
    <font>
      <sz val="11"/>
      <color theme="1"/>
      <name val="Czcionka tekstu podstawowego"/>
      <family val="2"/>
      <charset val="238"/>
    </font>
    <font>
      <sz val="10"/>
      <name val="Arial"/>
      <family val="2"/>
    </font>
    <font>
      <sz val="10"/>
      <name val="Arial"/>
      <family val="2"/>
      <charset val="238"/>
    </font>
    <font>
      <u/>
      <sz val="10"/>
      <color indexed="12"/>
      <name val="Arial"/>
      <family val="2"/>
      <charset val="238"/>
    </font>
    <font>
      <sz val="11"/>
      <color theme="1"/>
      <name val="Czcionka tekstu podstawowego"/>
      <family val="2"/>
      <charset val="238"/>
    </font>
    <font>
      <sz val="11"/>
      <color theme="1"/>
      <name val="Arial Narrow"/>
      <family val="2"/>
      <charset val="238"/>
    </font>
    <font>
      <b/>
      <sz val="11"/>
      <color theme="1"/>
      <name val="Arial Narrow"/>
      <family val="2"/>
      <charset val="238"/>
    </font>
    <font>
      <sz val="9"/>
      <name val="Segoe UI"/>
      <family val="2"/>
    </font>
    <font>
      <sz val="9"/>
      <color indexed="8"/>
      <name val="Segoe UI"/>
      <family val="2"/>
    </font>
    <font>
      <b/>
      <sz val="9"/>
      <name val="Segoe UI"/>
      <family val="2"/>
    </font>
    <font>
      <b/>
      <sz val="9"/>
      <color rgb="FFFF0000"/>
      <name val="Segoe UI"/>
      <family val="2"/>
    </font>
    <font>
      <b/>
      <sz val="9"/>
      <color theme="1"/>
      <name val="Segoe UI"/>
      <family val="2"/>
    </font>
    <font>
      <sz val="9"/>
      <color theme="1"/>
      <name val="Segoe UI"/>
      <family val="2"/>
    </font>
    <font>
      <sz val="12"/>
      <name val="Open sans"/>
    </font>
    <font>
      <b/>
      <sz val="12"/>
      <name val="Open sans"/>
    </font>
    <font>
      <sz val="10"/>
      <name val="Open sans"/>
    </font>
    <font>
      <b/>
      <sz val="11"/>
      <name val="Open sans"/>
    </font>
    <font>
      <b/>
      <sz val="10"/>
      <name val="Open sans"/>
    </font>
    <font>
      <b/>
      <u/>
      <sz val="12"/>
      <color indexed="12"/>
      <name val="Open sans"/>
    </font>
    <font>
      <b/>
      <sz val="10"/>
      <color theme="1"/>
      <name val="Segoe UI"/>
      <family val="2"/>
    </font>
    <font>
      <sz val="10"/>
      <color theme="1"/>
      <name val="Segoe UI"/>
      <family val="2"/>
    </font>
    <font>
      <b/>
      <sz val="10"/>
      <name val="Segoe UI"/>
      <family val="2"/>
    </font>
    <font>
      <sz val="10"/>
      <name val="Segoe UI"/>
      <family val="2"/>
    </font>
    <font>
      <sz val="10"/>
      <color indexed="8"/>
      <name val="Segoe UI"/>
      <family val="2"/>
    </font>
    <font>
      <b/>
      <sz val="10"/>
      <color indexed="8"/>
      <name val="Segoe UI"/>
      <family val="2"/>
      <charset val="238"/>
    </font>
    <font>
      <sz val="10"/>
      <color theme="1"/>
      <name val="Arial Narrow"/>
      <family val="2"/>
      <charset val="238"/>
    </font>
    <font>
      <b/>
      <sz val="10"/>
      <color theme="1"/>
      <name val="Segoe UI"/>
      <family val="2"/>
      <charset val="238"/>
    </font>
    <font>
      <b/>
      <sz val="10"/>
      <color rgb="FFFF0000"/>
      <name val="Segoe UI"/>
      <family val="2"/>
      <charset val="238"/>
    </font>
    <font>
      <sz val="10"/>
      <color theme="1"/>
      <name val="Segoe UI"/>
      <family val="2"/>
      <charset val="238"/>
    </font>
    <font>
      <sz val="10"/>
      <color rgb="FFFF0000"/>
      <name val="Segoe UI"/>
      <family val="2"/>
      <charset val="238"/>
    </font>
    <font>
      <sz val="10"/>
      <name val="Segoe UI"/>
      <family val="2"/>
      <charset val="23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2" fillId="0" borderId="0"/>
    <xf numFmtId="9" fontId="4"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cellStyleXfs>
  <cellXfs count="285">
    <xf numFmtId="0" fontId="0" fillId="0" borderId="0" xfId="0"/>
    <xf numFmtId="4" fontId="5" fillId="0" borderId="0" xfId="0" applyNumberFormat="1" applyFont="1"/>
    <xf numFmtId="0" fontId="5" fillId="0" borderId="0" xfId="0" applyFont="1"/>
    <xf numFmtId="0" fontId="6" fillId="0" borderId="0" xfId="0" applyFont="1"/>
    <xf numFmtId="10" fontId="5" fillId="0" borderId="0" xfId="0" applyNumberFormat="1" applyFont="1"/>
    <xf numFmtId="0" fontId="2" fillId="0" borderId="0" xfId="3"/>
    <xf numFmtId="0" fontId="2" fillId="0" borderId="19" xfId="3" applyBorder="1"/>
    <xf numFmtId="0" fontId="2" fillId="0" borderId="20" xfId="3" applyBorder="1"/>
    <xf numFmtId="0" fontId="2" fillId="0" borderId="22" xfId="3" applyBorder="1"/>
    <xf numFmtId="0" fontId="2" fillId="3" borderId="24" xfId="3" applyFill="1" applyBorder="1" applyAlignment="1">
      <alignment wrapText="1"/>
    </xf>
    <xf numFmtId="0" fontId="2" fillId="0" borderId="25" xfId="3" applyBorder="1"/>
    <xf numFmtId="0" fontId="2" fillId="0" borderId="26" xfId="3" applyBorder="1"/>
    <xf numFmtId="165" fontId="2" fillId="0" borderId="0" xfId="3" applyNumberFormat="1"/>
    <xf numFmtId="166" fontId="0" fillId="0" borderId="0" xfId="0" applyNumberFormat="1"/>
    <xf numFmtId="4" fontId="10" fillId="8" borderId="42" xfId="2" applyNumberFormat="1" applyFont="1" applyFill="1" applyBorder="1" applyAlignment="1">
      <alignment vertical="center"/>
    </xf>
    <xf numFmtId="0" fontId="12" fillId="0" borderId="0" xfId="0" applyFont="1"/>
    <xf numFmtId="4" fontId="12" fillId="0" borderId="0" xfId="0" applyNumberFormat="1" applyFont="1"/>
    <xf numFmtId="0" fontId="11" fillId="5" borderId="0" xfId="0" applyFont="1" applyFill="1" applyAlignment="1">
      <alignment horizontal="center" vertical="center"/>
    </xf>
    <xf numFmtId="0" fontId="12" fillId="0" borderId="0" xfId="0" applyFont="1" applyAlignment="1">
      <alignment horizontal="center"/>
    </xf>
    <xf numFmtId="0" fontId="9" fillId="2" borderId="0" xfId="0" applyFont="1" applyFill="1" applyAlignment="1">
      <alignment horizontal="left" vertical="center" wrapText="1"/>
    </xf>
    <xf numFmtId="2" fontId="7" fillId="2" borderId="0" xfId="0" applyNumberFormat="1" applyFont="1" applyFill="1" applyAlignment="1">
      <alignment horizontal="center" vertical="center" wrapText="1"/>
    </xf>
    <xf numFmtId="9" fontId="8" fillId="4" borderId="0" xfId="4" applyFont="1" applyFill="1" applyBorder="1" applyAlignment="1" applyProtection="1">
      <alignment horizontal="right" vertical="center" wrapText="1"/>
    </xf>
    <xf numFmtId="2" fontId="7" fillId="2" borderId="0" xfId="0" applyNumberFormat="1" applyFont="1" applyFill="1" applyAlignment="1">
      <alignment horizontal="right" vertical="center" wrapText="1"/>
    </xf>
    <xf numFmtId="0" fontId="9" fillId="2" borderId="0" xfId="2" applyFont="1" applyFill="1" applyAlignment="1">
      <alignment horizontal="left" vertical="center" wrapText="1"/>
    </xf>
    <xf numFmtId="2" fontId="7" fillId="2" borderId="0" xfId="2" applyNumberFormat="1" applyFont="1" applyFill="1" applyAlignment="1">
      <alignment horizontal="center" vertical="center" wrapText="1"/>
    </xf>
    <xf numFmtId="9" fontId="8" fillId="4" borderId="0" xfId="5" applyFont="1" applyFill="1" applyBorder="1" applyAlignment="1" applyProtection="1">
      <alignment horizontal="right" vertical="center" wrapText="1"/>
    </xf>
    <xf numFmtId="2" fontId="7" fillId="2" borderId="0" xfId="2" applyNumberFormat="1" applyFont="1" applyFill="1" applyAlignment="1">
      <alignment horizontal="right" vertical="center" wrapText="1"/>
    </xf>
    <xf numFmtId="0" fontId="7" fillId="2" borderId="0" xfId="2" applyFont="1" applyFill="1" applyAlignment="1">
      <alignment vertical="center" wrapText="1"/>
    </xf>
    <xf numFmtId="0" fontId="7" fillId="2" borderId="0" xfId="2" applyFont="1" applyFill="1" applyAlignment="1">
      <alignment horizontal="left" vertical="center" wrapText="1"/>
    </xf>
    <xf numFmtId="10" fontId="7" fillId="4" borderId="0" xfId="4" applyNumberFormat="1" applyFont="1" applyFill="1" applyBorder="1" applyAlignment="1" applyProtection="1">
      <alignment horizontal="right" vertical="center" wrapText="1"/>
    </xf>
    <xf numFmtId="10" fontId="9" fillId="4" borderId="0" xfId="4" applyNumberFormat="1" applyFont="1" applyFill="1" applyBorder="1" applyAlignment="1" applyProtection="1">
      <alignment horizontal="right" vertical="center" wrapText="1"/>
    </xf>
    <xf numFmtId="0" fontId="7" fillId="0" borderId="0" xfId="2" applyFont="1" applyAlignment="1">
      <alignment vertical="center" wrapText="1"/>
    </xf>
    <xf numFmtId="0" fontId="7" fillId="0" borderId="0" xfId="2" applyFont="1" applyAlignment="1">
      <alignment horizontal="left" vertical="center" wrapText="1"/>
    </xf>
    <xf numFmtId="10" fontId="7" fillId="0" borderId="0" xfId="4" applyNumberFormat="1" applyFont="1" applyFill="1" applyBorder="1" applyAlignment="1" applyProtection="1">
      <alignment horizontal="right" vertical="center" wrapText="1"/>
    </xf>
    <xf numFmtId="10" fontId="9" fillId="0" borderId="0" xfId="4" applyNumberFormat="1" applyFont="1" applyFill="1" applyBorder="1" applyAlignment="1" applyProtection="1">
      <alignment horizontal="right" vertical="center" wrapText="1"/>
    </xf>
    <xf numFmtId="2" fontId="7" fillId="0" borderId="0" xfId="2" applyNumberFormat="1" applyFont="1" applyAlignment="1">
      <alignment horizontal="right" vertical="center" wrapText="1"/>
    </xf>
    <xf numFmtId="0" fontId="7" fillId="0" borderId="37" xfId="2" applyFont="1" applyBorder="1" applyAlignment="1">
      <alignment vertical="center" wrapText="1"/>
    </xf>
    <xf numFmtId="0" fontId="7" fillId="0" borderId="37" xfId="2" applyFont="1" applyBorder="1" applyAlignment="1">
      <alignment horizontal="left" vertical="center" wrapText="1"/>
    </xf>
    <xf numFmtId="2" fontId="7" fillId="0" borderId="37" xfId="2" applyNumberFormat="1" applyFont="1" applyBorder="1" applyAlignment="1">
      <alignment horizontal="right" vertical="center" wrapText="1"/>
    </xf>
    <xf numFmtId="4" fontId="10" fillId="8" borderId="0" xfId="2" applyNumberFormat="1" applyFont="1" applyFill="1" applyAlignment="1">
      <alignment vertical="center"/>
    </xf>
    <xf numFmtId="2" fontId="12" fillId="0" borderId="0" xfId="0" applyNumberFormat="1" applyFont="1"/>
    <xf numFmtId="0" fontId="13" fillId="3" borderId="1" xfId="3" applyFont="1" applyFill="1" applyBorder="1" applyAlignment="1">
      <alignment horizontal="center" wrapText="1"/>
    </xf>
    <xf numFmtId="0" fontId="14" fillId="3" borderId="21" xfId="3" applyFont="1" applyFill="1" applyBorder="1" applyAlignment="1">
      <alignment horizontal="center" wrapText="1"/>
    </xf>
    <xf numFmtId="0" fontId="15" fillId="3" borderId="21" xfId="3" applyFont="1" applyFill="1" applyBorder="1" applyAlignment="1">
      <alignment horizontal="center" wrapText="1"/>
    </xf>
    <xf numFmtId="0" fontId="16" fillId="3" borderId="1" xfId="3" applyFont="1" applyFill="1" applyBorder="1" applyAlignment="1">
      <alignment wrapText="1"/>
    </xf>
    <xf numFmtId="0" fontId="15" fillId="3" borderId="21" xfId="3" applyFont="1" applyFill="1" applyBorder="1" applyAlignment="1">
      <alignment horizontal="left" wrapText="1"/>
    </xf>
    <xf numFmtId="0" fontId="17" fillId="0" borderId="21" xfId="3" applyFont="1" applyBorder="1" applyAlignment="1">
      <alignment wrapText="1"/>
    </xf>
    <xf numFmtId="0" fontId="15" fillId="3" borderId="21" xfId="3" applyFont="1" applyFill="1" applyBorder="1" applyAlignment="1">
      <alignment wrapText="1"/>
    </xf>
    <xf numFmtId="0" fontId="18" fillId="3" borderId="23" xfId="1" applyFont="1" applyFill="1" applyBorder="1" applyAlignment="1" applyProtection="1">
      <alignment horizontal="center" vertical="center" wrapText="1"/>
    </xf>
    <xf numFmtId="0" fontId="22" fillId="0" borderId="8" xfId="0" applyFont="1" applyBorder="1" applyAlignment="1" applyProtection="1">
      <alignment vertical="center" wrapText="1"/>
      <protection locked="0"/>
    </xf>
    <xf numFmtId="1" fontId="22" fillId="0" borderId="14" xfId="0" applyNumberFormat="1" applyFont="1" applyBorder="1" applyAlignment="1" applyProtection="1">
      <alignment horizontal="right" vertical="center" wrapText="1"/>
      <protection locked="0"/>
    </xf>
    <xf numFmtId="4" fontId="22" fillId="8" borderId="35" xfId="2" applyNumberFormat="1" applyFont="1" applyFill="1" applyBorder="1" applyAlignment="1" applyProtection="1">
      <alignment horizontal="right" vertical="center" wrapText="1"/>
      <protection locked="0"/>
    </xf>
    <xf numFmtId="4" fontId="22" fillId="8" borderId="7" xfId="2" applyNumberFormat="1" applyFont="1" applyFill="1" applyBorder="1" applyAlignment="1" applyProtection="1">
      <alignment horizontal="right" vertical="center" wrapText="1"/>
      <protection locked="0"/>
    </xf>
    <xf numFmtId="4" fontId="23" fillId="4" borderId="7" xfId="0" applyNumberFormat="1" applyFont="1" applyFill="1" applyBorder="1" applyAlignment="1">
      <alignment horizontal="right" vertical="center" wrapText="1"/>
    </xf>
    <xf numFmtId="4" fontId="22" fillId="8" borderId="35" xfId="0" applyNumberFormat="1" applyFont="1" applyFill="1" applyBorder="1" applyAlignment="1" applyProtection="1">
      <alignment horizontal="right" vertical="center" wrapText="1"/>
      <protection locked="0"/>
    </xf>
    <xf numFmtId="4" fontId="22" fillId="8" borderId="7" xfId="0" applyNumberFormat="1" applyFont="1" applyFill="1" applyBorder="1" applyAlignment="1" applyProtection="1">
      <alignment horizontal="right" vertical="center" wrapText="1"/>
      <protection locked="0"/>
    </xf>
    <xf numFmtId="4" fontId="23" fillId="8" borderId="7" xfId="0" applyNumberFormat="1" applyFont="1" applyFill="1" applyBorder="1" applyAlignment="1" applyProtection="1">
      <alignment horizontal="right" vertical="center" wrapText="1"/>
      <protection locked="0"/>
    </xf>
    <xf numFmtId="2" fontId="22" fillId="2" borderId="7" xfId="2" applyNumberFormat="1" applyFont="1" applyFill="1" applyBorder="1" applyAlignment="1">
      <alignment horizontal="center" vertical="center" wrapText="1"/>
    </xf>
    <xf numFmtId="2" fontId="22" fillId="2" borderId="15" xfId="2" applyNumberFormat="1" applyFont="1" applyFill="1" applyBorder="1" applyAlignment="1">
      <alignment horizontal="center" vertical="center" wrapText="1"/>
    </xf>
    <xf numFmtId="0" fontId="22" fillId="6" borderId="8" xfId="0" applyFont="1" applyFill="1" applyBorder="1" applyAlignment="1">
      <alignment vertical="center" wrapText="1"/>
    </xf>
    <xf numFmtId="4" fontId="22" fillId="0" borderId="35" xfId="2" applyNumberFormat="1" applyFont="1" applyBorder="1" applyAlignment="1" applyProtection="1">
      <alignment horizontal="right" vertical="center" wrapText="1"/>
      <protection locked="0"/>
    </xf>
    <xf numFmtId="4" fontId="22" fillId="0" borderId="7" xfId="2" applyNumberFormat="1" applyFont="1" applyBorder="1" applyAlignment="1" applyProtection="1">
      <alignment horizontal="right" vertical="center" wrapText="1"/>
      <protection locked="0"/>
    </xf>
    <xf numFmtId="4" fontId="23" fillId="0" borderId="7" xfId="2" applyNumberFormat="1" applyFont="1" applyBorder="1" applyAlignment="1" applyProtection="1">
      <alignment horizontal="right" vertical="center" wrapText="1"/>
      <protection locked="0"/>
    </xf>
    <xf numFmtId="4" fontId="22" fillId="3" borderId="7" xfId="2" applyNumberFormat="1" applyFont="1" applyFill="1" applyBorder="1" applyAlignment="1" applyProtection="1">
      <alignment horizontal="right" vertical="center" wrapText="1"/>
      <protection locked="0"/>
    </xf>
    <xf numFmtId="4" fontId="25" fillId="9" borderId="35" xfId="6" applyNumberFormat="1" applyFont="1" applyFill="1" applyBorder="1" applyProtection="1"/>
    <xf numFmtId="4" fontId="23" fillId="4" borderId="7" xfId="2" applyNumberFormat="1" applyFont="1" applyFill="1" applyBorder="1" applyAlignment="1">
      <alignment horizontal="right" vertical="center" wrapText="1"/>
    </xf>
    <xf numFmtId="0" fontId="28" fillId="5" borderId="12" xfId="0" applyFont="1" applyFill="1" applyBorder="1" applyAlignment="1">
      <alignment horizontal="center"/>
    </xf>
    <xf numFmtId="0" fontId="28" fillId="5" borderId="13" xfId="0" applyFont="1" applyFill="1" applyBorder="1" applyAlignment="1">
      <alignment horizontal="center"/>
    </xf>
    <xf numFmtId="0" fontId="28" fillId="5" borderId="58" xfId="0" applyFont="1" applyFill="1" applyBorder="1" applyAlignment="1">
      <alignment horizontal="center"/>
    </xf>
    <xf numFmtId="0" fontId="28" fillId="5" borderId="4" xfId="0" applyFont="1" applyFill="1" applyBorder="1" applyAlignment="1">
      <alignment horizontal="center"/>
    </xf>
    <xf numFmtId="0" fontId="28" fillId="5" borderId="11" xfId="0" applyFont="1" applyFill="1" applyBorder="1" applyAlignment="1">
      <alignment horizontal="center"/>
    </xf>
    <xf numFmtId="0" fontId="28" fillId="5" borderId="5" xfId="0" applyFont="1" applyFill="1" applyBorder="1" applyAlignment="1">
      <alignment horizontal="center"/>
    </xf>
    <xf numFmtId="0" fontId="28" fillId="5" borderId="1" xfId="0" applyFont="1" applyFill="1" applyBorder="1" applyAlignment="1">
      <alignment horizontal="center"/>
    </xf>
    <xf numFmtId="0" fontId="28" fillId="5" borderId="45" xfId="0" applyFont="1" applyFill="1" applyBorder="1" applyAlignment="1">
      <alignment horizontal="right"/>
    </xf>
    <xf numFmtId="0" fontId="28" fillId="5" borderId="46" xfId="0" applyFont="1" applyFill="1" applyBorder="1" applyAlignment="1">
      <alignment horizontal="center"/>
    </xf>
    <xf numFmtId="4" fontId="28" fillId="5" borderId="2" xfId="0" applyNumberFormat="1" applyFont="1" applyFill="1" applyBorder="1"/>
    <xf numFmtId="0" fontId="28" fillId="5" borderId="14" xfId="0" applyFont="1" applyFill="1" applyBorder="1"/>
    <xf numFmtId="0" fontId="28" fillId="5" borderId="15" xfId="0" applyFont="1" applyFill="1" applyBorder="1"/>
    <xf numFmtId="4" fontId="30" fillId="8" borderId="7" xfId="0" quotePrefix="1" applyNumberFormat="1" applyFont="1" applyFill="1" applyBorder="1" applyAlignment="1" applyProtection="1">
      <alignment horizontal="right" vertical="center" wrapText="1"/>
      <protection locked="0"/>
    </xf>
    <xf numFmtId="4" fontId="30" fillId="8" borderId="7" xfId="0" applyNumberFormat="1" applyFont="1" applyFill="1" applyBorder="1" applyAlignment="1" applyProtection="1">
      <alignment horizontal="right" vertical="center" wrapText="1"/>
      <protection locked="0"/>
    </xf>
    <xf numFmtId="4" fontId="28" fillId="5" borderId="3" xfId="0" applyNumberFormat="1" applyFont="1" applyFill="1" applyBorder="1"/>
    <xf numFmtId="4" fontId="28" fillId="5" borderId="47" xfId="0" applyNumberFormat="1" applyFont="1" applyFill="1" applyBorder="1"/>
    <xf numFmtId="4" fontId="30" fillId="10" borderId="29" xfId="0" applyNumberFormat="1" applyFont="1" applyFill="1" applyBorder="1" applyAlignment="1">
      <alignment horizontal="center" vertical="center" wrapText="1"/>
    </xf>
    <xf numFmtId="0" fontId="28" fillId="5" borderId="28" xfId="0" applyFont="1" applyFill="1" applyBorder="1"/>
    <xf numFmtId="0" fontId="28" fillId="5" borderId="29" xfId="0" applyFont="1" applyFill="1" applyBorder="1"/>
    <xf numFmtId="4" fontId="30" fillId="10" borderId="52" xfId="0" applyNumberFormat="1" applyFont="1" applyFill="1" applyBorder="1" applyAlignment="1">
      <alignment horizontal="center" vertical="center" wrapText="1"/>
    </xf>
    <xf numFmtId="4" fontId="30" fillId="10" borderId="56" xfId="0" applyNumberFormat="1" applyFont="1" applyFill="1" applyBorder="1" applyAlignment="1">
      <alignment horizontal="center" vertical="center" wrapText="1"/>
    </xf>
    <xf numFmtId="4" fontId="28" fillId="5" borderId="50" xfId="0" applyNumberFormat="1" applyFont="1" applyFill="1" applyBorder="1"/>
    <xf numFmtId="2" fontId="28" fillId="5" borderId="5" xfId="0" applyNumberFormat="1" applyFont="1" applyFill="1" applyBorder="1" applyAlignment="1">
      <alignment horizontal="center"/>
    </xf>
    <xf numFmtId="2" fontId="28" fillId="5" borderId="4" xfId="0" applyNumberFormat="1" applyFont="1" applyFill="1" applyBorder="1"/>
    <xf numFmtId="4" fontId="28" fillId="5" borderId="6" xfId="0" applyNumberFormat="1" applyFont="1" applyFill="1" applyBorder="1"/>
    <xf numFmtId="2" fontId="28" fillId="5" borderId="5" xfId="0" applyNumberFormat="1" applyFont="1" applyFill="1" applyBorder="1"/>
    <xf numFmtId="2" fontId="28" fillId="5" borderId="49" xfId="0" applyNumberFormat="1" applyFont="1" applyFill="1" applyBorder="1"/>
    <xf numFmtId="0" fontId="28" fillId="9" borderId="42" xfId="0" applyFont="1" applyFill="1" applyBorder="1" applyAlignment="1">
      <alignment horizontal="center"/>
    </xf>
    <xf numFmtId="0" fontId="28" fillId="5" borderId="21" xfId="0" applyFont="1" applyFill="1" applyBorder="1" applyAlignment="1">
      <alignment horizontal="center"/>
    </xf>
    <xf numFmtId="4" fontId="28" fillId="9" borderId="35" xfId="6" applyNumberFormat="1" applyFont="1" applyFill="1" applyBorder="1" applyProtection="1"/>
    <xf numFmtId="4" fontId="28" fillId="9" borderId="7" xfId="0" applyNumberFormat="1" applyFont="1" applyFill="1" applyBorder="1"/>
    <xf numFmtId="4" fontId="28" fillId="9" borderId="8" xfId="0" applyNumberFormat="1" applyFont="1" applyFill="1" applyBorder="1"/>
    <xf numFmtId="4" fontId="30" fillId="9" borderId="15" xfId="0" applyNumberFormat="1" applyFont="1" applyFill="1" applyBorder="1" applyAlignment="1">
      <alignment horizontal="center" vertical="center" wrapText="1"/>
    </xf>
    <xf numFmtId="4" fontId="28" fillId="9" borderId="35" xfId="0" applyNumberFormat="1" applyFont="1" applyFill="1" applyBorder="1"/>
    <xf numFmtId="0" fontId="28" fillId="5" borderId="16" xfId="0" applyFont="1" applyFill="1" applyBorder="1"/>
    <xf numFmtId="0" fontId="28" fillId="5" borderId="17" xfId="0" applyFont="1" applyFill="1" applyBorder="1"/>
    <xf numFmtId="4" fontId="28" fillId="9" borderId="20" xfId="0" applyNumberFormat="1" applyFont="1" applyFill="1" applyBorder="1"/>
    <xf numFmtId="4" fontId="28" fillId="9" borderId="9" xfId="0" applyNumberFormat="1" applyFont="1" applyFill="1" applyBorder="1"/>
    <xf numFmtId="4" fontId="28" fillId="9" borderId="10" xfId="0" applyNumberFormat="1" applyFont="1" applyFill="1" applyBorder="1"/>
    <xf numFmtId="0" fontId="28" fillId="0" borderId="0" xfId="0" applyFont="1"/>
    <xf numFmtId="0" fontId="26" fillId="0" borderId="0" xfId="0" applyFont="1"/>
    <xf numFmtId="0" fontId="28" fillId="7" borderId="31" xfId="0" applyFont="1" applyFill="1" applyBorder="1" applyAlignment="1">
      <alignment horizontal="center"/>
    </xf>
    <xf numFmtId="0" fontId="26" fillId="7" borderId="27" xfId="0" applyFont="1" applyFill="1" applyBorder="1"/>
    <xf numFmtId="0" fontId="26" fillId="7" borderId="27" xfId="0" applyFont="1" applyFill="1" applyBorder="1" applyAlignment="1">
      <alignment horizontal="center"/>
    </xf>
    <xf numFmtId="0" fontId="26" fillId="7" borderId="7" xfId="0" applyFont="1" applyFill="1" applyBorder="1" applyAlignment="1">
      <alignment horizontal="left"/>
    </xf>
    <xf numFmtId="4" fontId="28" fillId="7" borderId="7" xfId="0" applyNumberFormat="1" applyFont="1" applyFill="1" applyBorder="1"/>
    <xf numFmtId="0" fontId="26" fillId="7" borderId="18" xfId="0" applyFont="1" applyFill="1" applyBorder="1" applyAlignment="1">
      <alignment horizontal="left"/>
    </xf>
    <xf numFmtId="4" fontId="28" fillId="7" borderId="18" xfId="0" applyNumberFormat="1" applyFont="1" applyFill="1" applyBorder="1"/>
    <xf numFmtId="4" fontId="23" fillId="4" borderId="9" xfId="0" applyNumberFormat="1" applyFont="1" applyFill="1" applyBorder="1" applyAlignment="1">
      <alignment horizontal="right" vertical="center" wrapText="1"/>
    </xf>
    <xf numFmtId="4" fontId="23" fillId="4" borderId="32" xfId="0" applyNumberFormat="1" applyFont="1" applyFill="1" applyBorder="1" applyAlignment="1">
      <alignment horizontal="right" vertical="center" wrapText="1"/>
    </xf>
    <xf numFmtId="4" fontId="23" fillId="4" borderId="4" xfId="0" applyNumberFormat="1" applyFont="1" applyFill="1" applyBorder="1" applyAlignment="1">
      <alignment horizontal="right" vertical="center" wrapText="1"/>
    </xf>
    <xf numFmtId="4" fontId="23" fillId="4" borderId="5" xfId="0" applyNumberFormat="1" applyFont="1" applyFill="1" applyBorder="1" applyAlignment="1">
      <alignment horizontal="right" vertical="center" wrapText="1"/>
    </xf>
    <xf numFmtId="4" fontId="23" fillId="4" borderId="6" xfId="0" applyNumberFormat="1" applyFont="1" applyFill="1" applyBorder="1" applyAlignment="1">
      <alignment horizontal="right" vertical="center" wrapText="1"/>
    </xf>
    <xf numFmtId="4" fontId="22" fillId="10" borderId="7" xfId="0" applyNumberFormat="1" applyFont="1" applyFill="1" applyBorder="1" applyAlignment="1">
      <alignment horizontal="right" vertical="center" wrapText="1"/>
    </xf>
    <xf numFmtId="4" fontId="21" fillId="10" borderId="7" xfId="0" applyNumberFormat="1" applyFont="1" applyFill="1" applyBorder="1" applyAlignment="1">
      <alignment horizontal="right" vertical="center" wrapText="1"/>
    </xf>
    <xf numFmtId="4" fontId="24" fillId="10" borderId="6" xfId="4" applyNumberFormat="1" applyFont="1" applyFill="1" applyBorder="1" applyAlignment="1" applyProtection="1">
      <alignment horizontal="right" vertical="center" wrapText="1"/>
    </xf>
    <xf numFmtId="10" fontId="22" fillId="10" borderId="18" xfId="4" applyNumberFormat="1" applyFont="1" applyFill="1" applyBorder="1" applyAlignment="1" applyProtection="1">
      <alignment horizontal="right" vertical="center" wrapText="1"/>
    </xf>
    <xf numFmtId="9" fontId="22" fillId="10" borderId="18" xfId="4" applyFont="1" applyFill="1" applyBorder="1" applyAlignment="1" applyProtection="1">
      <alignment horizontal="right" vertical="center" wrapText="1"/>
    </xf>
    <xf numFmtId="2" fontId="22" fillId="10" borderId="56" xfId="0" applyNumberFormat="1" applyFont="1" applyFill="1" applyBorder="1" applyAlignment="1">
      <alignment horizontal="right" vertical="center" wrapText="1"/>
    </xf>
    <xf numFmtId="2" fontId="22" fillId="10" borderId="7" xfId="2" applyNumberFormat="1" applyFont="1" applyFill="1" applyBorder="1" applyAlignment="1">
      <alignment horizontal="center" vertical="center" wrapText="1"/>
    </xf>
    <xf numFmtId="2" fontId="22" fillId="10" borderId="15" xfId="2" applyNumberFormat="1" applyFont="1" applyFill="1" applyBorder="1" applyAlignment="1">
      <alignment horizontal="center" vertical="center" wrapText="1"/>
    </xf>
    <xf numFmtId="4" fontId="23" fillId="10" borderId="7" xfId="0" applyNumberFormat="1" applyFont="1" applyFill="1" applyBorder="1" applyAlignment="1">
      <alignment horizontal="right" vertical="center" wrapText="1"/>
    </xf>
    <xf numFmtId="4" fontId="23" fillId="10" borderId="15" xfId="4" applyNumberFormat="1" applyFont="1" applyFill="1" applyBorder="1" applyAlignment="1" applyProtection="1">
      <alignment horizontal="right" vertical="center" wrapText="1"/>
    </xf>
    <xf numFmtId="4" fontId="21" fillId="10" borderId="7" xfId="2" applyNumberFormat="1" applyFont="1" applyFill="1" applyBorder="1" applyAlignment="1">
      <alignment horizontal="right" vertical="center" wrapText="1"/>
    </xf>
    <xf numFmtId="4" fontId="21" fillId="10" borderId="6" xfId="2" applyNumberFormat="1" applyFont="1" applyFill="1" applyBorder="1" applyAlignment="1">
      <alignment horizontal="right" vertical="center" wrapText="1"/>
    </xf>
    <xf numFmtId="2" fontId="22" fillId="10" borderId="56" xfId="2" applyNumberFormat="1" applyFont="1" applyFill="1" applyBorder="1" applyAlignment="1">
      <alignment horizontal="right" vertical="center" wrapText="1"/>
    </xf>
    <xf numFmtId="4" fontId="22" fillId="10" borderId="7" xfId="2" applyNumberFormat="1" applyFont="1" applyFill="1" applyBorder="1" applyAlignment="1">
      <alignment horizontal="right" vertical="center" wrapText="1"/>
    </xf>
    <xf numFmtId="0" fontId="22" fillId="10" borderId="8" xfId="0" applyFont="1" applyFill="1" applyBorder="1" applyAlignment="1">
      <alignment vertical="center" wrapText="1"/>
    </xf>
    <xf numFmtId="2" fontId="22" fillId="10" borderId="7" xfId="0" applyNumberFormat="1" applyFont="1" applyFill="1" applyBorder="1" applyAlignment="1">
      <alignment horizontal="center" vertical="center" wrapText="1"/>
    </xf>
    <xf numFmtId="2" fontId="22" fillId="10" borderId="15" xfId="0" applyNumberFormat="1" applyFont="1" applyFill="1" applyBorder="1" applyAlignment="1">
      <alignment horizontal="center" vertical="center" wrapText="1"/>
    </xf>
    <xf numFmtId="4" fontId="23" fillId="10" borderId="8" xfId="4" applyNumberFormat="1" applyFont="1" applyFill="1" applyBorder="1" applyAlignment="1" applyProtection="1">
      <alignment horizontal="right" vertical="center" wrapText="1"/>
    </xf>
    <xf numFmtId="4" fontId="23" fillId="10" borderId="17" xfId="4" applyNumberFormat="1" applyFont="1" applyFill="1" applyBorder="1" applyAlignment="1" applyProtection="1">
      <alignment horizontal="right" vertical="center" wrapText="1"/>
    </xf>
    <xf numFmtId="4" fontId="25" fillId="9" borderId="14" xfId="6" applyNumberFormat="1" applyFont="1" applyFill="1" applyBorder="1" applyProtection="1"/>
    <xf numFmtId="4" fontId="21" fillId="7" borderId="6" xfId="2" applyNumberFormat="1" applyFont="1" applyFill="1" applyBorder="1" applyAlignment="1">
      <alignment horizontal="right" vertical="center" wrapText="1"/>
    </xf>
    <xf numFmtId="2" fontId="22" fillId="7" borderId="53" xfId="2" applyNumberFormat="1" applyFont="1" applyFill="1" applyBorder="1" applyAlignment="1">
      <alignment horizontal="right" vertical="center" wrapText="1"/>
    </xf>
    <xf numFmtId="4" fontId="25" fillId="9" borderId="20" xfId="6" applyNumberFormat="1" applyFont="1" applyFill="1" applyBorder="1" applyProtection="1"/>
    <xf numFmtId="4" fontId="23" fillId="4" borderId="9" xfId="2" applyNumberFormat="1" applyFont="1" applyFill="1" applyBorder="1" applyAlignment="1">
      <alignment horizontal="right" vertical="center" wrapText="1"/>
    </xf>
    <xf numFmtId="4" fontId="22" fillId="7" borderId="12" xfId="2" applyNumberFormat="1" applyFont="1" applyFill="1" applyBorder="1" applyAlignment="1">
      <alignment horizontal="right" vertical="center" wrapText="1"/>
    </xf>
    <xf numFmtId="4" fontId="22" fillId="7" borderId="27" xfId="2" applyNumberFormat="1" applyFont="1" applyFill="1" applyBorder="1" applyAlignment="1">
      <alignment horizontal="right" vertical="center" wrapText="1"/>
    </xf>
    <xf numFmtId="4" fontId="22" fillId="7" borderId="70" xfId="2" applyNumberFormat="1" applyFont="1" applyFill="1" applyBorder="1" applyAlignment="1">
      <alignment horizontal="right" vertical="center" wrapText="1"/>
    </xf>
    <xf numFmtId="10" fontId="22" fillId="7" borderId="16" xfId="4" applyNumberFormat="1" applyFont="1" applyFill="1" applyBorder="1" applyAlignment="1" applyProtection="1">
      <alignment horizontal="right" vertical="center" wrapText="1"/>
    </xf>
    <xf numFmtId="10" fontId="22" fillId="7" borderId="18" xfId="4" applyNumberFormat="1" applyFont="1" applyFill="1" applyBorder="1" applyAlignment="1" applyProtection="1">
      <alignment horizontal="right" vertical="center" wrapText="1"/>
    </xf>
    <xf numFmtId="10" fontId="22" fillId="7" borderId="54" xfId="4" applyNumberFormat="1" applyFont="1" applyFill="1" applyBorder="1" applyAlignment="1" applyProtection="1">
      <alignment horizontal="right" vertical="center" wrapText="1"/>
    </xf>
    <xf numFmtId="10" fontId="21" fillId="7" borderId="6" xfId="4" applyNumberFormat="1" applyFont="1" applyFill="1" applyBorder="1" applyAlignment="1" applyProtection="1">
      <alignment horizontal="right" vertical="center" wrapText="1"/>
    </xf>
    <xf numFmtId="4" fontId="30" fillId="0" borderId="15" xfId="0" applyNumberFormat="1" applyFont="1" applyBorder="1" applyAlignment="1" applyProtection="1">
      <alignment horizontal="center" vertical="center" wrapText="1"/>
      <protection locked="0"/>
    </xf>
    <xf numFmtId="0" fontId="28" fillId="0" borderId="42" xfId="0" applyFont="1" applyBorder="1" applyAlignment="1" applyProtection="1">
      <alignment horizontal="center"/>
      <protection locked="0"/>
    </xf>
    <xf numFmtId="0" fontId="28" fillId="5" borderId="32" xfId="0" applyFont="1" applyFill="1" applyBorder="1" applyAlignment="1">
      <alignment horizontal="center"/>
    </xf>
    <xf numFmtId="0" fontId="28" fillId="5" borderId="11" xfId="0" applyFont="1" applyFill="1" applyBorder="1" applyAlignment="1">
      <alignment horizontal="center"/>
    </xf>
    <xf numFmtId="4" fontId="29" fillId="10" borderId="34" xfId="0" applyNumberFormat="1" applyFont="1" applyFill="1" applyBorder="1" applyAlignment="1">
      <alignment horizontal="left" vertical="center" wrapText="1" indent="12"/>
    </xf>
    <xf numFmtId="4" fontId="29" fillId="10" borderId="40" xfId="0" applyNumberFormat="1" applyFont="1" applyFill="1" applyBorder="1" applyAlignment="1">
      <alignment horizontal="center" vertical="center" wrapText="1"/>
    </xf>
    <xf numFmtId="4" fontId="29" fillId="10" borderId="20" xfId="0" applyNumberFormat="1" applyFont="1" applyFill="1" applyBorder="1" applyAlignment="1">
      <alignment horizontal="center" vertical="center" wrapText="1"/>
    </xf>
    <xf numFmtId="4" fontId="29" fillId="10" borderId="24" xfId="0" applyNumberFormat="1" applyFont="1" applyFill="1" applyBorder="1" applyAlignment="1">
      <alignment horizontal="center" vertical="center" wrapText="1"/>
    </xf>
    <xf numFmtId="4" fontId="29" fillId="10" borderId="22" xfId="0" applyNumberFormat="1" applyFont="1" applyFill="1" applyBorder="1" applyAlignment="1">
      <alignment horizontal="center" vertical="center" wrapText="1"/>
    </xf>
    <xf numFmtId="4" fontId="29" fillId="10" borderId="59" xfId="0" applyNumberFormat="1" applyFont="1" applyFill="1" applyBorder="1" applyAlignment="1">
      <alignment horizontal="center" vertical="center" wrapText="1"/>
    </xf>
    <xf numFmtId="4" fontId="29" fillId="10" borderId="60" xfId="0" applyNumberFormat="1" applyFont="1" applyFill="1" applyBorder="1" applyAlignment="1">
      <alignment horizontal="center" vertical="center" wrapText="1"/>
    </xf>
    <xf numFmtId="4" fontId="29" fillId="10" borderId="8" xfId="0" applyNumberFormat="1" applyFont="1" applyFill="1" applyBorder="1" applyAlignment="1">
      <alignment horizontal="left" vertical="center" wrapText="1" indent="12"/>
    </xf>
    <xf numFmtId="4" fontId="29" fillId="10" borderId="35" xfId="0" applyNumberFormat="1" applyFont="1" applyFill="1" applyBorder="1" applyAlignment="1">
      <alignment horizontal="left" vertical="center" wrapText="1" indent="12"/>
    </xf>
    <xf numFmtId="0" fontId="28" fillId="5" borderId="40" xfId="0" applyFont="1" applyFill="1" applyBorder="1" applyAlignment="1">
      <alignment horizontal="center"/>
    </xf>
    <xf numFmtId="0" fontId="28" fillId="5" borderId="20" xfId="0" applyFont="1" applyFill="1" applyBorder="1" applyAlignment="1">
      <alignment horizontal="center"/>
    </xf>
    <xf numFmtId="0" fontId="28" fillId="5" borderId="24" xfId="0" applyFont="1" applyFill="1" applyBorder="1" applyAlignment="1">
      <alignment horizontal="center"/>
    </xf>
    <xf numFmtId="0" fontId="28" fillId="5" borderId="22" xfId="0" applyFont="1" applyFill="1" applyBorder="1" applyAlignment="1">
      <alignment horizontal="center"/>
    </xf>
    <xf numFmtId="0" fontId="28" fillId="5" borderId="5" xfId="0" applyFont="1" applyFill="1" applyBorder="1" applyAlignment="1">
      <alignment horizontal="center"/>
    </xf>
    <xf numFmtId="0" fontId="28" fillId="5" borderId="29" xfId="0" applyFont="1" applyFill="1" applyBorder="1" applyAlignment="1">
      <alignment horizontal="center"/>
    </xf>
    <xf numFmtId="0" fontId="28" fillId="5" borderId="52" xfId="0" applyFont="1" applyFill="1" applyBorder="1" applyAlignment="1">
      <alignment horizontal="center"/>
    </xf>
    <xf numFmtId="0" fontId="28" fillId="5" borderId="57" xfId="0" applyFont="1" applyFill="1" applyBorder="1" applyAlignment="1">
      <alignment horizontal="center"/>
    </xf>
    <xf numFmtId="0" fontId="28" fillId="5" borderId="37" xfId="0" applyFont="1" applyFill="1" applyBorder="1" applyAlignment="1">
      <alignment horizontal="center"/>
    </xf>
    <xf numFmtId="0" fontId="28" fillId="5" borderId="38" xfId="0" applyFont="1" applyFill="1" applyBorder="1" applyAlignment="1">
      <alignment horizontal="center"/>
    </xf>
    <xf numFmtId="0" fontId="26" fillId="5" borderId="7" xfId="0" applyFont="1" applyFill="1" applyBorder="1" applyAlignment="1">
      <alignment horizontal="center"/>
    </xf>
    <xf numFmtId="0" fontId="26" fillId="5" borderId="9" xfId="0" applyFont="1" applyFill="1" applyBorder="1" applyAlignment="1">
      <alignment horizontal="left"/>
    </xf>
    <xf numFmtId="0" fontId="26" fillId="5" borderId="33" xfId="0" applyFont="1" applyFill="1" applyBorder="1" applyAlignment="1">
      <alignment horizontal="left"/>
    </xf>
    <xf numFmtId="0" fontId="26" fillId="5" borderId="7" xfId="0" applyFont="1" applyFill="1" applyBorder="1" applyAlignment="1">
      <alignment horizontal="left"/>
    </xf>
    <xf numFmtId="0" fontId="26" fillId="5" borderId="8" xfId="0" applyFont="1" applyFill="1" applyBorder="1" applyAlignment="1">
      <alignment horizontal="left"/>
    </xf>
    <xf numFmtId="0" fontId="26" fillId="5" borderId="35" xfId="0" applyFont="1" applyFill="1" applyBorder="1" applyAlignment="1">
      <alignment horizontal="left"/>
    </xf>
    <xf numFmtId="0" fontId="27" fillId="0" borderId="8" xfId="0" applyFont="1" applyBorder="1" applyAlignment="1">
      <alignment horizontal="center"/>
    </xf>
    <xf numFmtId="0" fontId="27" fillId="0" borderId="34" xfId="0" applyFont="1" applyBorder="1" applyAlignment="1">
      <alignment horizontal="center"/>
    </xf>
    <xf numFmtId="0" fontId="27" fillId="0" borderId="35" xfId="0" applyFont="1" applyBorder="1" applyAlignment="1">
      <alignment horizontal="center"/>
    </xf>
    <xf numFmtId="0" fontId="28" fillId="5" borderId="61" xfId="0" applyFont="1" applyFill="1" applyBorder="1" applyAlignment="1">
      <alignment horizontal="center"/>
    </xf>
    <xf numFmtId="0" fontId="28" fillId="5" borderId="62" xfId="0" applyFont="1" applyFill="1" applyBorder="1" applyAlignment="1">
      <alignment horizontal="center"/>
    </xf>
    <xf numFmtId="0" fontId="28" fillId="5" borderId="63" xfId="0" applyFont="1" applyFill="1" applyBorder="1" applyAlignment="1">
      <alignment horizontal="center"/>
    </xf>
    <xf numFmtId="0" fontId="26" fillId="7" borderId="27" xfId="0" applyFont="1" applyFill="1" applyBorder="1" applyAlignment="1">
      <alignment horizontal="center"/>
    </xf>
    <xf numFmtId="0" fontId="26" fillId="7" borderId="13" xfId="0" applyFont="1" applyFill="1" applyBorder="1" applyAlignment="1">
      <alignment horizontal="center"/>
    </xf>
    <xf numFmtId="10" fontId="28" fillId="7" borderId="7" xfId="0" applyNumberFormat="1" applyFont="1" applyFill="1" applyBorder="1" applyAlignment="1">
      <alignment horizontal="right"/>
    </xf>
    <xf numFmtId="10" fontId="28" fillId="7" borderId="15" xfId="0" applyNumberFormat="1" applyFont="1" applyFill="1" applyBorder="1" applyAlignment="1">
      <alignment horizontal="right"/>
    </xf>
    <xf numFmtId="10" fontId="28" fillId="7" borderId="18" xfId="0" applyNumberFormat="1" applyFont="1" applyFill="1" applyBorder="1" applyAlignment="1">
      <alignment horizontal="right"/>
    </xf>
    <xf numFmtId="10" fontId="28" fillId="7" borderId="17" xfId="0" applyNumberFormat="1" applyFont="1" applyFill="1" applyBorder="1" applyAlignment="1">
      <alignment horizontal="right"/>
    </xf>
    <xf numFmtId="0" fontId="26" fillId="7" borderId="14" xfId="0" applyFont="1" applyFill="1" applyBorder="1" applyAlignment="1">
      <alignment horizontal="left"/>
    </xf>
    <xf numFmtId="0" fontId="26" fillId="7" borderId="7" xfId="0" applyFont="1" applyFill="1" applyBorder="1" applyAlignment="1">
      <alignment horizontal="left"/>
    </xf>
    <xf numFmtId="0" fontId="26" fillId="7" borderId="16" xfId="0" applyFont="1" applyFill="1" applyBorder="1" applyAlignment="1">
      <alignment horizontal="left"/>
    </xf>
    <xf numFmtId="0" fontId="26" fillId="7" borderId="18" xfId="0" applyFont="1" applyFill="1" applyBorder="1" applyAlignment="1">
      <alignment horizontal="left"/>
    </xf>
    <xf numFmtId="0" fontId="28" fillId="7" borderId="30" xfId="0" applyFont="1" applyFill="1" applyBorder="1" applyAlignment="1">
      <alignment horizontal="center"/>
    </xf>
    <xf numFmtId="0" fontId="28" fillId="7" borderId="31" xfId="0" applyFont="1" applyFill="1" applyBorder="1" applyAlignment="1">
      <alignment horizontal="center"/>
    </xf>
    <xf numFmtId="0" fontId="28" fillId="7" borderId="67" xfId="0" applyFont="1" applyFill="1" applyBorder="1" applyAlignment="1">
      <alignment horizontal="center"/>
    </xf>
    <xf numFmtId="0" fontId="28" fillId="7" borderId="66" xfId="0" applyFont="1" applyFill="1" applyBorder="1" applyAlignment="1">
      <alignment horizontal="center"/>
    </xf>
    <xf numFmtId="0" fontId="19" fillId="5" borderId="42" xfId="0" applyFont="1" applyFill="1" applyBorder="1" applyAlignment="1">
      <alignment horizontal="center" vertical="center"/>
    </xf>
    <xf numFmtId="0" fontId="19" fillId="5" borderId="0" xfId="0" applyFont="1" applyFill="1" applyAlignment="1">
      <alignment horizontal="center" vertical="center"/>
    </xf>
    <xf numFmtId="0" fontId="20" fillId="0" borderId="7" xfId="0" applyFont="1" applyBorder="1" applyAlignment="1" applyProtection="1">
      <alignment horizontal="center"/>
      <protection locked="0"/>
    </xf>
    <xf numFmtId="0" fontId="19" fillId="5" borderId="43" xfId="0" applyFont="1" applyFill="1" applyBorder="1" applyAlignment="1">
      <alignment horizontal="center" vertical="center"/>
    </xf>
    <xf numFmtId="0" fontId="19" fillId="5" borderId="44" xfId="0" applyFont="1" applyFill="1" applyBorder="1" applyAlignment="1">
      <alignment horizontal="center" vertical="center"/>
    </xf>
    <xf numFmtId="0" fontId="22" fillId="10" borderId="28" xfId="0" applyFont="1" applyFill="1" applyBorder="1" applyAlignment="1">
      <alignment horizontal="center"/>
    </xf>
    <xf numFmtId="0" fontId="22" fillId="10" borderId="51" xfId="0" applyFont="1" applyFill="1" applyBorder="1" applyAlignment="1">
      <alignment horizontal="center"/>
    </xf>
    <xf numFmtId="0" fontId="22" fillId="10" borderId="45" xfId="0" applyFont="1" applyFill="1" applyBorder="1" applyAlignment="1">
      <alignment horizontal="center"/>
    </xf>
    <xf numFmtId="0" fontId="22" fillId="2" borderId="14" xfId="0" applyFont="1" applyFill="1" applyBorder="1" applyAlignment="1">
      <alignment horizontal="center" vertical="center" wrapText="1"/>
    </xf>
    <xf numFmtId="0" fontId="22" fillId="2" borderId="28" xfId="0" applyFont="1" applyFill="1" applyBorder="1" applyAlignment="1">
      <alignment horizontal="center"/>
    </xf>
    <xf numFmtId="0" fontId="22" fillId="2" borderId="51" xfId="0" applyFont="1" applyFill="1" applyBorder="1" applyAlignment="1">
      <alignment horizontal="center"/>
    </xf>
    <xf numFmtId="0" fontId="22" fillId="2" borderId="45" xfId="0" applyFont="1" applyFill="1" applyBorder="1" applyAlignment="1">
      <alignment horizontal="center"/>
    </xf>
    <xf numFmtId="0" fontId="22" fillId="10" borderId="8" xfId="2" applyFont="1" applyFill="1" applyBorder="1" applyAlignment="1">
      <alignment horizontal="right" vertical="center" wrapText="1"/>
    </xf>
    <xf numFmtId="0" fontId="22" fillId="10" borderId="34" xfId="2" applyFont="1" applyFill="1" applyBorder="1" applyAlignment="1">
      <alignment horizontal="right" vertical="center" wrapText="1"/>
    </xf>
    <xf numFmtId="0" fontId="22" fillId="10" borderId="35" xfId="2" applyFont="1" applyFill="1" applyBorder="1" applyAlignment="1">
      <alignment horizontal="right" vertical="center" wrapText="1"/>
    </xf>
    <xf numFmtId="0" fontId="22" fillId="10" borderId="54" xfId="2" applyFont="1" applyFill="1" applyBorder="1" applyAlignment="1">
      <alignment horizontal="right" vertical="center" wrapText="1"/>
    </xf>
    <xf numFmtId="0" fontId="22" fillId="10" borderId="65" xfId="2" applyFont="1" applyFill="1" applyBorder="1" applyAlignment="1">
      <alignment horizontal="right" vertical="center" wrapText="1"/>
    </xf>
    <xf numFmtId="0" fontId="22" fillId="10" borderId="55" xfId="2" applyFont="1" applyFill="1" applyBorder="1" applyAlignment="1">
      <alignment horizontal="right" vertical="center" wrapText="1"/>
    </xf>
    <xf numFmtId="0" fontId="22" fillId="2" borderId="40" xfId="2" applyFont="1" applyFill="1" applyBorder="1"/>
    <xf numFmtId="0" fontId="22" fillId="2" borderId="20" xfId="2" applyFont="1" applyFill="1" applyBorder="1"/>
    <xf numFmtId="0" fontId="22" fillId="2" borderId="39" xfId="2" applyFont="1" applyFill="1" applyBorder="1"/>
    <xf numFmtId="0" fontId="22" fillId="2" borderId="26" xfId="2" applyFont="1" applyFill="1" applyBorder="1"/>
    <xf numFmtId="0" fontId="22" fillId="2" borderId="3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10" borderId="14" xfId="2" applyFont="1" applyFill="1" applyBorder="1" applyAlignment="1">
      <alignment vertical="center" wrapText="1"/>
    </xf>
    <xf numFmtId="0" fontId="19" fillId="5" borderId="8" xfId="0" applyFont="1" applyFill="1" applyBorder="1" applyAlignment="1">
      <alignment horizontal="center" vertical="center"/>
    </xf>
    <xf numFmtId="0" fontId="19" fillId="5" borderId="34" xfId="0" applyFont="1" applyFill="1" applyBorder="1" applyAlignment="1">
      <alignment horizontal="center" vertical="center"/>
    </xf>
    <xf numFmtId="0" fontId="19" fillId="5" borderId="35" xfId="0" applyFont="1" applyFill="1" applyBorder="1" applyAlignment="1">
      <alignment horizontal="center" vertical="center"/>
    </xf>
    <xf numFmtId="0" fontId="22" fillId="10" borderId="7"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22" fillId="10" borderId="14" xfId="0" applyFont="1" applyFill="1" applyBorder="1" applyAlignment="1">
      <alignment vertical="center" wrapText="1"/>
    </xf>
    <xf numFmtId="0" fontId="22" fillId="10" borderId="8" xfId="0" applyFont="1" applyFill="1" applyBorder="1" applyAlignment="1">
      <alignment vertical="center" wrapText="1"/>
    </xf>
    <xf numFmtId="0" fontId="22" fillId="10" borderId="14"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22" fillId="10" borderId="14" xfId="0" applyFont="1" applyFill="1" applyBorder="1" applyAlignment="1">
      <alignment horizontal="center"/>
    </xf>
    <xf numFmtId="0" fontId="21" fillId="10" borderId="36" xfId="0" applyFont="1" applyFill="1" applyBorder="1" applyAlignment="1">
      <alignment horizontal="left" vertical="center" wrapText="1"/>
    </xf>
    <xf numFmtId="0" fontId="21" fillId="10" borderId="37" xfId="0" applyFont="1" applyFill="1" applyBorder="1" applyAlignment="1">
      <alignment horizontal="left" vertical="center" wrapText="1"/>
    </xf>
    <xf numFmtId="0" fontId="21" fillId="10" borderId="38" xfId="0" applyFont="1" applyFill="1" applyBorder="1" applyAlignment="1">
      <alignment horizontal="left" vertical="center" wrapText="1"/>
    </xf>
    <xf numFmtId="0" fontId="22" fillId="10" borderId="40" xfId="0" applyFont="1" applyFill="1" applyBorder="1"/>
    <xf numFmtId="0" fontId="22" fillId="10" borderId="20" xfId="0" applyFont="1" applyFill="1" applyBorder="1"/>
    <xf numFmtId="0" fontId="22" fillId="10" borderId="39" xfId="0" applyFont="1" applyFill="1" applyBorder="1"/>
    <xf numFmtId="0" fontId="22" fillId="10" borderId="26" xfId="0" applyFont="1" applyFill="1" applyBorder="1"/>
    <xf numFmtId="2" fontId="22" fillId="10" borderId="7" xfId="0" applyNumberFormat="1" applyFont="1" applyFill="1" applyBorder="1" applyAlignment="1">
      <alignment horizontal="center" vertical="center" wrapText="1"/>
    </xf>
    <xf numFmtId="2" fontId="22" fillId="10" borderId="15" xfId="0" applyNumberFormat="1" applyFont="1" applyFill="1" applyBorder="1" applyAlignment="1">
      <alignment horizontal="center" vertical="center" wrapText="1"/>
    </xf>
    <xf numFmtId="2" fontId="22" fillId="2" borderId="7" xfId="2" applyNumberFormat="1" applyFont="1" applyFill="1" applyBorder="1" applyAlignment="1">
      <alignment horizontal="center" vertical="center" wrapText="1"/>
    </xf>
    <xf numFmtId="2" fontId="22" fillId="2" borderId="15" xfId="2" applyNumberFormat="1" applyFont="1" applyFill="1" applyBorder="1" applyAlignment="1">
      <alignment horizontal="center" vertical="center" wrapText="1"/>
    </xf>
    <xf numFmtId="0" fontId="21" fillId="2" borderId="36" xfId="2" applyFont="1" applyFill="1" applyBorder="1" applyAlignment="1">
      <alignment horizontal="left" vertical="center" wrapText="1"/>
    </xf>
    <xf numFmtId="0" fontId="21" fillId="2" borderId="37" xfId="2" applyFont="1" applyFill="1" applyBorder="1" applyAlignment="1">
      <alignment horizontal="left" vertical="center" wrapText="1"/>
    </xf>
    <xf numFmtId="0" fontId="21" fillId="2" borderId="38" xfId="2" applyFont="1" applyFill="1" applyBorder="1" applyAlignment="1">
      <alignment horizontal="left" vertical="center" wrapText="1"/>
    </xf>
    <xf numFmtId="0" fontId="22" fillId="10" borderId="16" xfId="2" applyFont="1" applyFill="1" applyBorder="1" applyAlignment="1">
      <alignment vertical="center" wrapText="1"/>
    </xf>
    <xf numFmtId="0" fontId="22" fillId="10" borderId="10" xfId="0" applyFont="1" applyFill="1" applyBorder="1" applyAlignment="1">
      <alignment horizontal="center" wrapText="1"/>
    </xf>
    <xf numFmtId="0" fontId="22" fillId="10" borderId="64" xfId="0" applyFont="1" applyFill="1" applyBorder="1" applyAlignment="1">
      <alignment horizontal="center" wrapText="1"/>
    </xf>
    <xf numFmtId="0" fontId="22" fillId="10" borderId="8" xfId="0" applyFont="1" applyFill="1" applyBorder="1" applyAlignment="1">
      <alignment horizontal="right" vertical="center" wrapText="1"/>
    </xf>
    <xf numFmtId="0" fontId="22" fillId="10" borderId="34" xfId="0" applyFont="1" applyFill="1" applyBorder="1" applyAlignment="1">
      <alignment horizontal="right" vertical="center" wrapText="1"/>
    </xf>
    <xf numFmtId="0" fontId="22" fillId="10" borderId="35" xfId="0" applyFont="1" applyFill="1" applyBorder="1" applyAlignment="1">
      <alignment horizontal="right" vertical="center" wrapText="1"/>
    </xf>
    <xf numFmtId="0" fontId="22" fillId="10" borderId="54" xfId="0" applyFont="1" applyFill="1" applyBorder="1" applyAlignment="1">
      <alignment horizontal="right" vertical="center" wrapText="1"/>
    </xf>
    <xf numFmtId="0" fontId="22" fillId="10" borderId="65" xfId="0" applyFont="1" applyFill="1" applyBorder="1" applyAlignment="1">
      <alignment horizontal="right" vertical="center" wrapText="1"/>
    </xf>
    <xf numFmtId="0" fontId="22" fillId="10" borderId="55" xfId="0" applyFont="1" applyFill="1" applyBorder="1" applyAlignment="1">
      <alignment horizontal="right" vertical="center" wrapText="1"/>
    </xf>
    <xf numFmtId="0" fontId="21" fillId="10" borderId="36" xfId="2" applyFont="1" applyFill="1" applyBorder="1" applyAlignment="1">
      <alignment horizontal="left" vertical="center" wrapText="1"/>
    </xf>
    <xf numFmtId="0" fontId="21" fillId="10" borderId="37" xfId="2" applyFont="1" applyFill="1" applyBorder="1" applyAlignment="1">
      <alignment horizontal="left" vertical="center" wrapText="1"/>
    </xf>
    <xf numFmtId="0" fontId="21" fillId="10" borderId="38" xfId="2" applyFont="1" applyFill="1" applyBorder="1" applyAlignment="1">
      <alignment horizontal="left" vertical="center" wrapText="1"/>
    </xf>
    <xf numFmtId="0" fontId="22" fillId="10" borderId="40" xfId="2" applyFont="1" applyFill="1" applyBorder="1"/>
    <xf numFmtId="0" fontId="22" fillId="10" borderId="20" xfId="2" applyFont="1" applyFill="1" applyBorder="1"/>
    <xf numFmtId="0" fontId="22" fillId="10" borderId="39" xfId="2" applyFont="1" applyFill="1" applyBorder="1"/>
    <xf numFmtId="0" fontId="22" fillId="10" borderId="26" xfId="2" applyFont="1" applyFill="1" applyBorder="1"/>
    <xf numFmtId="0" fontId="22" fillId="10" borderId="16" xfId="0" applyFont="1" applyFill="1" applyBorder="1" applyAlignment="1">
      <alignment vertical="center" wrapText="1"/>
    </xf>
    <xf numFmtId="0" fontId="22" fillId="10" borderId="41"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8" fillId="7" borderId="62" xfId="0" applyFont="1" applyFill="1" applyBorder="1" applyAlignment="1">
      <alignment horizontal="center"/>
    </xf>
    <xf numFmtId="0" fontId="28" fillId="7" borderId="63" xfId="0" applyFont="1" applyFill="1" applyBorder="1" applyAlignment="1">
      <alignment horizontal="center"/>
    </xf>
    <xf numFmtId="0" fontId="28" fillId="7" borderId="68" xfId="0" applyFont="1" applyFill="1" applyBorder="1" applyAlignment="1">
      <alignment horizontal="center"/>
    </xf>
    <xf numFmtId="0" fontId="28" fillId="7" borderId="65" xfId="0" applyFont="1" applyFill="1" applyBorder="1" applyAlignment="1">
      <alignment horizontal="center"/>
    </xf>
    <xf numFmtId="0" fontId="28" fillId="7" borderId="69" xfId="0" applyFont="1" applyFill="1" applyBorder="1" applyAlignment="1">
      <alignment horizontal="center"/>
    </xf>
    <xf numFmtId="0" fontId="22" fillId="2" borderId="9"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48" xfId="0" applyFont="1" applyFill="1" applyBorder="1" applyAlignment="1">
      <alignment horizontal="center" vertical="center"/>
    </xf>
    <xf numFmtId="2" fontId="22" fillId="10" borderId="7" xfId="2" applyNumberFormat="1" applyFont="1" applyFill="1" applyBorder="1" applyAlignment="1">
      <alignment horizontal="center" vertical="center" wrapText="1"/>
    </xf>
    <xf numFmtId="2" fontId="22" fillId="10" borderId="15" xfId="2" applyNumberFormat="1" applyFont="1" applyFill="1" applyBorder="1" applyAlignment="1">
      <alignment horizontal="center" vertical="center" wrapText="1"/>
    </xf>
    <xf numFmtId="0" fontId="22" fillId="2" borderId="10" xfId="0" applyFont="1" applyFill="1" applyBorder="1" applyAlignment="1">
      <alignment horizontal="center" wrapText="1"/>
    </xf>
    <xf numFmtId="0" fontId="22" fillId="2" borderId="64" xfId="0" applyFont="1" applyFill="1" applyBorder="1" applyAlignment="1">
      <alignment horizontal="center" wrapText="1"/>
    </xf>
    <xf numFmtId="0" fontId="22" fillId="10" borderId="41" xfId="2" applyFont="1" applyFill="1" applyBorder="1" applyAlignment="1">
      <alignment horizontal="left" vertical="center" wrapText="1"/>
    </xf>
    <xf numFmtId="0" fontId="22" fillId="10" borderId="35" xfId="2" applyFont="1" applyFill="1" applyBorder="1" applyAlignment="1">
      <alignment horizontal="left" vertical="center" wrapText="1"/>
    </xf>
    <xf numFmtId="0" fontId="22" fillId="10" borderId="41" xfId="0" applyFont="1" applyFill="1" applyBorder="1" applyAlignment="1">
      <alignment vertical="center" wrapText="1"/>
    </xf>
    <xf numFmtId="0" fontId="22" fillId="10" borderId="35" xfId="0" applyFont="1" applyFill="1" applyBorder="1" applyAlignment="1">
      <alignment vertical="center" wrapText="1"/>
    </xf>
  </cellXfs>
  <cellStyles count="7">
    <cellStyle name="Currency" xfId="6" builtinId="4"/>
    <cellStyle name="Hyperlink" xfId="1" builtinId="8"/>
    <cellStyle name="Normal" xfId="0" builtinId="0"/>
    <cellStyle name="Normalny 2" xfId="2" xr:uid="{00000000-0005-0000-0000-000002000000}"/>
    <cellStyle name="Normalny 3" xfId="3" xr:uid="{00000000-0005-0000-0000-000003000000}"/>
    <cellStyle name="Percent" xfId="4" builtinId="5"/>
    <cellStyle name="Procentowy 2" xfId="5" xr:uid="{00000000-0005-0000-0000-000005000000}"/>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4044951</xdr:colOff>
      <xdr:row>0</xdr:row>
      <xdr:rowOff>25401</xdr:rowOff>
    </xdr:from>
    <xdr:to>
      <xdr:col>0</xdr:col>
      <xdr:colOff>6353175</xdr:colOff>
      <xdr:row>0</xdr:row>
      <xdr:rowOff>734825</xdr:rowOff>
    </xdr:to>
    <xdr:pic>
      <xdr:nvPicPr>
        <xdr:cNvPr id="3" name="Picture 2">
          <a:extLst>
            <a:ext uri="{FF2B5EF4-FFF2-40B4-BE49-F238E27FC236}">
              <a16:creationId xmlns:a16="http://schemas.microsoft.com/office/drawing/2014/main" id="{1F34336E-927A-4761-6CD3-C8A90D2CCD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4951" y="25401"/>
          <a:ext cx="2308224" cy="703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jts\fileserver\Projects\6th%20call\Approved%20applications\COHAB\Progress%20Reports\PR1\Sent%20by%20JTS\Documents%20and%20Settings\southbaltic\Moje%20dokumenty\1%20st%20Call\Reporting\UNLOCKED-AF_for_P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jts\fileserver\Projects\2nd%20call\Approved%20applications\Valor_WTPB.01.01.00-56-008_09\Application\Valid%20version\2010-05-28_VALOR_for%20data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jts\fileserver\Projects\6th%20call\Approved%20applications\COHAB\Progress%20Reports\PR1\Sent%20by%20JTS\2011-08-18_COHAB_PR1_J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form"/>
      <sheetName val="ATT 1"/>
      <sheetName val="ATT 2"/>
      <sheetName val="ATT 3"/>
      <sheetName val="ATT 4"/>
      <sheetName val="ATT 5"/>
      <sheetName val="ATT 6"/>
      <sheetName val="ATT 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ummary"/>
      <sheetName val="Components"/>
      <sheetName val="Partnership"/>
      <sheetName val="Result indicators"/>
      <sheetName val="Budget"/>
      <sheetName val="Timetable"/>
    </sheetNames>
    <sheetDataSet>
      <sheetData sheetId="0">
        <row r="274">
          <cell r="I274">
            <v>5</v>
          </cell>
        </row>
      </sheetData>
      <sheetData sheetId="1">
        <row r="3">
          <cell r="E3" t="str">
            <v>yes</v>
          </cell>
        </row>
      </sheetData>
      <sheetData sheetId="2"/>
      <sheetData sheetId="3"/>
      <sheetData sheetId="4">
        <row r="89">
          <cell r="C89">
            <v>0</v>
          </cell>
          <cell r="D89">
            <v>0</v>
          </cell>
          <cell r="E89">
            <v>0</v>
          </cell>
          <cell r="F89">
            <v>0</v>
          </cell>
          <cell r="G89">
            <v>0</v>
          </cell>
          <cell r="H89">
            <v>0</v>
          </cell>
          <cell r="I89">
            <v>0</v>
          </cell>
        </row>
        <row r="102">
          <cell r="C102">
            <v>45000</v>
          </cell>
          <cell r="D102">
            <v>164787</v>
          </cell>
          <cell r="E102">
            <v>249964.5</v>
          </cell>
          <cell r="F102">
            <v>73201.5</v>
          </cell>
          <cell r="G102">
            <v>302824.5</v>
          </cell>
          <cell r="H102">
            <v>339742.5</v>
          </cell>
          <cell r="I102">
            <v>1175520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Cover sheet"/>
      <sheetName val="Contact+bank info"/>
      <sheetName val="Confirmation"/>
      <sheetName val="AR 1 - Activities"/>
      <sheetName val="AR 2 - Indicators"/>
      <sheetName val="AR 3 - Summary+others"/>
      <sheetName val="AR 4 - Further infos"/>
      <sheetName val="FR 1 - Summary"/>
      <sheetName val="FR 2 - Components"/>
      <sheetName val="FR 3 - Partners+ineligible"/>
      <sheetName val="FR 4 - Indicative info"/>
      <sheetName val="FR 5 - Reimbursement"/>
      <sheetName val="A1. List of expenditures"/>
      <sheetName val="A2. List of revenues"/>
      <sheetName val="JTS Input Sheet (1)"/>
      <sheetName val="JTS Input Sheet (2)"/>
      <sheetName val="JTS Input Sheet (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9">
          <cell r="C49">
            <v>1163378.33</v>
          </cell>
          <cell r="G49">
            <v>1478081.33</v>
          </cell>
        </row>
      </sheetData>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uthbaltic.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9"/>
  <sheetViews>
    <sheetView view="pageBreakPreview" zoomScaleNormal="100" zoomScaleSheetLayoutView="100" workbookViewId="0">
      <pane ySplit="5" topLeftCell="A6" activePane="bottomLeft" state="frozenSplit"/>
      <selection pane="bottomLeft" activeCell="A16" sqref="A16"/>
    </sheetView>
  </sheetViews>
  <sheetFormatPr defaultColWidth="9" defaultRowHeight="12.5"/>
  <cols>
    <col min="1" max="1" width="85.5" style="5" customWidth="1"/>
    <col min="2" max="2" width="48" style="5" customWidth="1"/>
    <col min="3" max="16384" width="9" style="5"/>
  </cols>
  <sheetData>
    <row r="1" spans="1:18" ht="58.9" customHeight="1" collapsed="1" thickBot="1"/>
    <row r="2" spans="1:18" ht="18">
      <c r="A2" s="41" t="s">
        <v>50</v>
      </c>
      <c r="N2" s="6"/>
      <c r="O2" s="6"/>
      <c r="P2" s="6"/>
      <c r="Q2" s="6"/>
      <c r="R2" s="7"/>
    </row>
    <row r="3" spans="1:18" ht="18">
      <c r="A3" s="42" t="s">
        <v>25</v>
      </c>
      <c r="R3" s="8"/>
    </row>
    <row r="4" spans="1:18" ht="15" thickBot="1">
      <c r="A4" s="43"/>
      <c r="R4" s="8"/>
    </row>
    <row r="5" spans="1:18" ht="16.5">
      <c r="A5" s="44" t="s">
        <v>26</v>
      </c>
      <c r="R5" s="8"/>
    </row>
    <row r="6" spans="1:18" ht="29">
      <c r="A6" s="45" t="s">
        <v>53</v>
      </c>
      <c r="R6" s="8"/>
    </row>
    <row r="7" spans="1:18" ht="14.5">
      <c r="A7" s="45"/>
      <c r="R7" s="8"/>
    </row>
    <row r="8" spans="1:18" ht="80" customHeight="1">
      <c r="A8" s="45" t="s">
        <v>54</v>
      </c>
      <c r="R8" s="8"/>
    </row>
    <row r="9" spans="1:18" ht="14.5">
      <c r="A9" s="45"/>
      <c r="R9" s="8"/>
    </row>
    <row r="10" spans="1:18" ht="29">
      <c r="A10" s="45" t="s">
        <v>55</v>
      </c>
      <c r="R10" s="8"/>
    </row>
    <row r="11" spans="1:18" ht="14.5">
      <c r="A11" s="45"/>
      <c r="R11" s="8"/>
    </row>
    <row r="12" spans="1:18" ht="58">
      <c r="A12" s="45" t="s">
        <v>56</v>
      </c>
      <c r="R12" s="8"/>
    </row>
    <row r="13" spans="1:18" ht="14.5">
      <c r="A13" s="45"/>
      <c r="R13" s="8"/>
    </row>
    <row r="14" spans="1:18" ht="58">
      <c r="A14" s="45" t="s">
        <v>57</v>
      </c>
      <c r="R14" s="8"/>
    </row>
    <row r="15" spans="1:18" ht="14.5">
      <c r="A15" s="45"/>
      <c r="R15" s="8"/>
    </row>
    <row r="16" spans="1:18" ht="72.5" customHeight="1">
      <c r="A16" s="45" t="s">
        <v>58</v>
      </c>
      <c r="R16" s="8"/>
    </row>
    <row r="17" spans="1:18" ht="14.5">
      <c r="A17" s="45"/>
      <c r="R17" s="8"/>
    </row>
    <row r="18" spans="1:18" ht="29">
      <c r="A18" s="45" t="s">
        <v>51</v>
      </c>
      <c r="R18" s="8"/>
    </row>
    <row r="19" spans="1:18" ht="14.5">
      <c r="A19" s="45"/>
      <c r="R19" s="8"/>
    </row>
    <row r="20" spans="1:18" ht="14.5">
      <c r="A20" s="46" t="s">
        <v>29</v>
      </c>
      <c r="R20" s="8"/>
    </row>
    <row r="21" spans="1:18" ht="14.5">
      <c r="A21" s="46" t="s">
        <v>50</v>
      </c>
      <c r="R21" s="8"/>
    </row>
    <row r="22" spans="1:18" ht="14.5">
      <c r="A22" s="47" t="s">
        <v>27</v>
      </c>
      <c r="R22" s="8"/>
    </row>
    <row r="23" spans="1:18" ht="14.5">
      <c r="A23" s="47" t="s">
        <v>52</v>
      </c>
      <c r="R23" s="8"/>
    </row>
    <row r="24" spans="1:18" ht="26.25" customHeight="1" thickBot="1">
      <c r="A24" s="48" t="s">
        <v>28</v>
      </c>
      <c r="R24" s="8"/>
    </row>
    <row r="25" spans="1:18">
      <c r="A25" s="9"/>
      <c r="R25" s="8"/>
    </row>
    <row r="26" spans="1:18">
      <c r="A26" s="9"/>
      <c r="R26" s="8"/>
    </row>
    <row r="27" spans="1:18">
      <c r="N27" s="10"/>
      <c r="O27" s="10"/>
      <c r="P27" s="10"/>
      <c r="Q27" s="10"/>
      <c r="R27" s="11"/>
    </row>
    <row r="40" ht="12.75" customHeight="1"/>
    <row r="43" ht="24.65" customHeight="1"/>
    <row r="44" ht="22.9" customHeight="1"/>
    <row r="45" ht="12.75" customHeight="1"/>
    <row r="46" ht="31.15" customHeight="1"/>
    <row r="47" ht="31.15" customHeight="1"/>
    <row r="48" ht="16.5" customHeight="1"/>
    <row r="49" ht="18" customHeight="1"/>
    <row r="50" ht="15.75" customHeight="1"/>
    <row r="52" ht="21" customHeight="1"/>
    <row r="57" ht="21" customHeight="1"/>
    <row r="63" ht="12.75" customHeight="1"/>
    <row r="64" ht="12.75" customHeight="1"/>
    <row r="65" ht="12.75" customHeight="1"/>
    <row r="89" spans="3:3">
      <c r="C89" s="12">
        <v>0</v>
      </c>
    </row>
  </sheetData>
  <sheetProtection algorithmName="SHA-512" hashValue="eFc9alaybV/OAi5kfIFssVfenvHdbrfwPcrflJzkwEIDM02a3Vp6KpHztjY7MSBrDbIOLVGJVV8JbCLYOJYPnA==" saltValue="pkkDtsTEV85iZpj2Lv2Y7g==" spinCount="100000" sheet="1" objects="1" scenarios="1"/>
  <hyperlinks>
    <hyperlink ref="A24" r:id="rId1" xr:uid="{00000000-0004-0000-0000-000000000000}"/>
  </hyperlinks>
  <pageMargins left="1.1811023622047245" right="0.78740157480314965" top="0.70866141732283472" bottom="0.70866141732283472" header="0.51181102362204722" footer="0.51181102362204722"/>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view="pageBreakPreview" zoomScaleNormal="100" zoomScaleSheetLayoutView="100" workbookViewId="0">
      <selection activeCell="L6" sqref="L6"/>
    </sheetView>
  </sheetViews>
  <sheetFormatPr defaultColWidth="8.75" defaultRowHeight="14"/>
  <cols>
    <col min="1" max="1" width="3.83203125" customWidth="1"/>
    <col min="2" max="2" width="25" customWidth="1"/>
    <col min="3" max="3" width="23" customWidth="1"/>
    <col min="4" max="4" width="18.75" customWidth="1"/>
    <col min="5" max="11" width="15.58203125" customWidth="1"/>
    <col min="12" max="12" width="17" customWidth="1"/>
    <col min="14" max="14" width="9.25" bestFit="1" customWidth="1"/>
  </cols>
  <sheetData>
    <row r="1" spans="1:14" ht="16">
      <c r="A1" s="173" t="s">
        <v>4</v>
      </c>
      <c r="B1" s="173"/>
      <c r="C1" s="173"/>
      <c r="D1" s="173"/>
      <c r="E1" s="173"/>
      <c r="F1" s="173"/>
      <c r="G1" s="173"/>
      <c r="H1" s="173"/>
      <c r="I1" s="173"/>
      <c r="J1" s="173"/>
      <c r="K1" s="173"/>
      <c r="L1" s="173"/>
    </row>
    <row r="2" spans="1:14" ht="16">
      <c r="A2" s="177" t="s">
        <v>3</v>
      </c>
      <c r="B2" s="178"/>
      <c r="C2" s="179"/>
      <c r="D2" s="180"/>
      <c r="E2" s="180"/>
      <c r="F2" s="180"/>
      <c r="G2" s="180"/>
      <c r="H2" s="180"/>
      <c r="I2" s="180"/>
      <c r="J2" s="180"/>
      <c r="K2" s="180"/>
      <c r="L2" s="181"/>
    </row>
    <row r="3" spans="1:14" ht="16.5" thickBot="1">
      <c r="A3" s="174" t="s">
        <v>46</v>
      </c>
      <c r="B3" s="174"/>
      <c r="C3" s="174"/>
      <c r="D3" s="174"/>
      <c r="E3" s="174"/>
      <c r="F3" s="174"/>
      <c r="G3" s="174"/>
      <c r="H3" s="174"/>
      <c r="I3" s="174"/>
      <c r="J3" s="174"/>
      <c r="K3" s="174"/>
      <c r="L3" s="174"/>
    </row>
    <row r="4" spans="1:14" ht="16.5" thickBot="1">
      <c r="A4" s="66" t="s">
        <v>0</v>
      </c>
      <c r="B4" s="67" t="s">
        <v>65</v>
      </c>
      <c r="C4" s="68" t="s">
        <v>60</v>
      </c>
      <c r="D4" s="69" t="s">
        <v>66</v>
      </c>
      <c r="E4" s="69" t="s">
        <v>34</v>
      </c>
      <c r="F4" s="69" t="s">
        <v>35</v>
      </c>
      <c r="G4" s="69" t="s">
        <v>36</v>
      </c>
      <c r="H4" s="69" t="s">
        <v>37</v>
      </c>
      <c r="I4" s="70" t="s">
        <v>39</v>
      </c>
      <c r="J4" s="70" t="s">
        <v>38</v>
      </c>
      <c r="K4" s="71" t="s">
        <v>59</v>
      </c>
      <c r="L4" s="72" t="s">
        <v>62</v>
      </c>
    </row>
    <row r="5" spans="1:14" ht="16">
      <c r="A5" s="73">
        <v>0</v>
      </c>
      <c r="B5" s="74" t="s">
        <v>61</v>
      </c>
      <c r="C5" s="151"/>
      <c r="D5" s="151"/>
      <c r="E5" s="182"/>
      <c r="F5" s="183"/>
      <c r="G5" s="183"/>
      <c r="H5" s="183"/>
      <c r="I5" s="183"/>
      <c r="J5" s="183"/>
      <c r="K5" s="184"/>
      <c r="L5" s="75">
        <f>SUM(C5:D5)</f>
        <v>0</v>
      </c>
    </row>
    <row r="6" spans="1:14" ht="16">
      <c r="A6" s="76">
        <v>1</v>
      </c>
      <c r="B6" s="77" t="s">
        <v>40</v>
      </c>
      <c r="C6" s="155"/>
      <c r="D6" s="156"/>
      <c r="E6" s="78"/>
      <c r="F6" s="79"/>
      <c r="G6" s="79"/>
      <c r="H6" s="79"/>
      <c r="I6" s="79"/>
      <c r="J6" s="79"/>
      <c r="K6" s="150"/>
      <c r="L6" s="80">
        <f>SUM(E6:K6)</f>
        <v>0</v>
      </c>
      <c r="M6" s="1"/>
      <c r="N6" s="1"/>
    </row>
    <row r="7" spans="1:14" ht="16">
      <c r="A7" s="76">
        <v>2</v>
      </c>
      <c r="B7" s="77" t="s">
        <v>41</v>
      </c>
      <c r="C7" s="157"/>
      <c r="D7" s="158"/>
      <c r="E7" s="161"/>
      <c r="F7" s="154"/>
      <c r="G7" s="154"/>
      <c r="H7" s="154"/>
      <c r="I7" s="154"/>
      <c r="J7" s="162"/>
      <c r="K7" s="79">
        <f>SUM($E$6:$K$6)*0.15</f>
        <v>0</v>
      </c>
      <c r="L7" s="81">
        <f>K7</f>
        <v>0</v>
      </c>
    </row>
    <row r="8" spans="1:14" ht="16">
      <c r="A8" s="76">
        <v>3</v>
      </c>
      <c r="B8" s="77" t="s">
        <v>1</v>
      </c>
      <c r="C8" s="157"/>
      <c r="D8" s="158"/>
      <c r="E8" s="161"/>
      <c r="F8" s="154"/>
      <c r="G8" s="154"/>
      <c r="H8" s="154"/>
      <c r="I8" s="154"/>
      <c r="J8" s="162"/>
      <c r="K8" s="79">
        <f>SUM($E$6:$K$6)*0.15</f>
        <v>0</v>
      </c>
      <c r="L8" s="81">
        <f>K8</f>
        <v>0</v>
      </c>
    </row>
    <row r="9" spans="1:14" ht="16">
      <c r="A9" s="76">
        <v>4</v>
      </c>
      <c r="B9" s="77" t="s">
        <v>2</v>
      </c>
      <c r="C9" s="157"/>
      <c r="D9" s="158"/>
      <c r="E9" s="79"/>
      <c r="F9" s="79"/>
      <c r="G9" s="79"/>
      <c r="H9" s="79"/>
      <c r="I9" s="79"/>
      <c r="J9" s="79"/>
      <c r="K9" s="82"/>
      <c r="L9" s="81">
        <f t="shared" ref="L9" si="0">SUM(E9:J9)</f>
        <v>0</v>
      </c>
    </row>
    <row r="10" spans="1:14" ht="16">
      <c r="A10" s="83">
        <v>5</v>
      </c>
      <c r="B10" s="84" t="s">
        <v>42</v>
      </c>
      <c r="C10" s="157"/>
      <c r="D10" s="158"/>
      <c r="E10" s="79"/>
      <c r="F10" s="79"/>
      <c r="G10" s="79"/>
      <c r="H10" s="79"/>
      <c r="I10" s="79"/>
      <c r="J10" s="79"/>
      <c r="K10" s="85"/>
      <c r="L10" s="80">
        <f t="shared" ref="L10:L11" si="1">SUM(E10:J10)</f>
        <v>0</v>
      </c>
    </row>
    <row r="11" spans="1:14" ht="16.5" thickBot="1">
      <c r="A11" s="83">
        <v>6</v>
      </c>
      <c r="B11" s="84" t="s">
        <v>43</v>
      </c>
      <c r="C11" s="159"/>
      <c r="D11" s="160"/>
      <c r="E11" s="79"/>
      <c r="F11" s="79"/>
      <c r="G11" s="79"/>
      <c r="H11" s="79"/>
      <c r="I11" s="79"/>
      <c r="J11" s="79"/>
      <c r="K11" s="86"/>
      <c r="L11" s="87">
        <f t="shared" si="1"/>
        <v>0</v>
      </c>
    </row>
    <row r="12" spans="1:14" ht="16.5" thickBot="1">
      <c r="A12" s="152" t="s">
        <v>44</v>
      </c>
      <c r="B12" s="167"/>
      <c r="C12" s="88">
        <f>C5</f>
        <v>0</v>
      </c>
      <c r="D12" s="88">
        <f>D5</f>
        <v>0</v>
      </c>
      <c r="E12" s="89">
        <f>SUBTOTAL(9,E6:E6,E9:E11)</f>
        <v>0</v>
      </c>
      <c r="F12" s="89">
        <f t="shared" ref="F12:J12" si="2">SUBTOTAL(9,F6:F6,F9:F11)</f>
        <v>0</v>
      </c>
      <c r="G12" s="89">
        <f t="shared" si="2"/>
        <v>0</v>
      </c>
      <c r="H12" s="89">
        <f t="shared" si="2"/>
        <v>0</v>
      </c>
      <c r="I12" s="89">
        <f t="shared" si="2"/>
        <v>0</v>
      </c>
      <c r="J12" s="89">
        <f t="shared" si="2"/>
        <v>0</v>
      </c>
      <c r="K12" s="89">
        <f>SUM(K6:K8)</f>
        <v>0</v>
      </c>
      <c r="L12" s="90">
        <f>SUM(L5:L11)</f>
        <v>0</v>
      </c>
      <c r="M12" s="13">
        <f>SUM(E12:K12)</f>
        <v>0</v>
      </c>
    </row>
    <row r="13" spans="1:14" ht="16.5" thickBot="1">
      <c r="A13" s="175" t="s">
        <v>6</v>
      </c>
      <c r="B13" s="175"/>
      <c r="C13" s="175"/>
      <c r="D13" s="175"/>
      <c r="E13" s="175"/>
      <c r="F13" s="175"/>
      <c r="G13" s="175"/>
      <c r="H13" s="175"/>
      <c r="I13" s="175"/>
      <c r="J13" s="175"/>
      <c r="K13" s="175"/>
      <c r="L13" s="175"/>
    </row>
    <row r="14" spans="1:14" ht="16.5" thickBot="1">
      <c r="A14" s="66" t="s">
        <v>0</v>
      </c>
      <c r="B14" s="67" t="s">
        <v>65</v>
      </c>
      <c r="C14" s="68" t="s">
        <v>60</v>
      </c>
      <c r="D14" s="69" t="s">
        <v>66</v>
      </c>
      <c r="E14" s="69" t="s">
        <v>34</v>
      </c>
      <c r="F14" s="69" t="s">
        <v>35</v>
      </c>
      <c r="G14" s="69" t="s">
        <v>36</v>
      </c>
      <c r="H14" s="69" t="s">
        <v>37</v>
      </c>
      <c r="I14" s="70" t="s">
        <v>39</v>
      </c>
      <c r="J14" s="70" t="s">
        <v>38</v>
      </c>
      <c r="K14" s="71" t="s">
        <v>59</v>
      </c>
      <c r="L14" s="72" t="s">
        <v>62</v>
      </c>
    </row>
    <row r="15" spans="1:14" ht="16">
      <c r="A15" s="73">
        <v>0</v>
      </c>
      <c r="B15" s="74" t="s">
        <v>61</v>
      </c>
      <c r="C15" s="151"/>
      <c r="D15" s="151"/>
      <c r="E15" s="182"/>
      <c r="F15" s="183"/>
      <c r="G15" s="183"/>
      <c r="H15" s="183"/>
      <c r="I15" s="183"/>
      <c r="J15" s="183"/>
      <c r="K15" s="184"/>
      <c r="L15" s="80">
        <f>SUM(C15:D15)</f>
        <v>0</v>
      </c>
    </row>
    <row r="16" spans="1:14" ht="16">
      <c r="A16" s="76">
        <v>1</v>
      </c>
      <c r="B16" s="77" t="s">
        <v>40</v>
      </c>
      <c r="C16" s="155"/>
      <c r="D16" s="156"/>
      <c r="E16" s="78"/>
      <c r="F16" s="79"/>
      <c r="G16" s="79"/>
      <c r="H16" s="79"/>
      <c r="I16" s="79"/>
      <c r="J16" s="79"/>
      <c r="K16" s="150"/>
      <c r="L16" s="80">
        <f>SUM(E16:K16)</f>
        <v>0</v>
      </c>
    </row>
    <row r="17" spans="1:13" ht="16.5" customHeight="1">
      <c r="A17" s="76">
        <v>2</v>
      </c>
      <c r="B17" s="77" t="s">
        <v>41</v>
      </c>
      <c r="C17" s="157"/>
      <c r="D17" s="158"/>
      <c r="E17" s="161"/>
      <c r="F17" s="154"/>
      <c r="G17" s="154"/>
      <c r="H17" s="154"/>
      <c r="I17" s="154"/>
      <c r="J17" s="162"/>
      <c r="K17" s="79">
        <f>SUM($E$16:$K$16)*0.15</f>
        <v>0</v>
      </c>
      <c r="L17" s="81">
        <f>K17</f>
        <v>0</v>
      </c>
    </row>
    <row r="18" spans="1:13" ht="16">
      <c r="A18" s="76">
        <v>3</v>
      </c>
      <c r="B18" s="77" t="s">
        <v>1</v>
      </c>
      <c r="C18" s="157"/>
      <c r="D18" s="158"/>
      <c r="E18" s="161"/>
      <c r="F18" s="154"/>
      <c r="G18" s="154"/>
      <c r="H18" s="154"/>
      <c r="I18" s="154"/>
      <c r="J18" s="162"/>
      <c r="K18" s="79">
        <f>SUM($E$16:$K$16)*0.15</f>
        <v>0</v>
      </c>
      <c r="L18" s="81">
        <f>K18</f>
        <v>0</v>
      </c>
    </row>
    <row r="19" spans="1:13" ht="16">
      <c r="A19" s="76">
        <v>4</v>
      </c>
      <c r="B19" s="77" t="s">
        <v>2</v>
      </c>
      <c r="C19" s="157"/>
      <c r="D19" s="158"/>
      <c r="E19" s="79"/>
      <c r="F19" s="79"/>
      <c r="G19" s="79"/>
      <c r="H19" s="79"/>
      <c r="I19" s="79"/>
      <c r="J19" s="79"/>
      <c r="K19" s="82"/>
      <c r="L19" s="81">
        <f t="shared" ref="L19:L21" si="3">SUM(E19:J19)</f>
        <v>0</v>
      </c>
    </row>
    <row r="20" spans="1:13" ht="16">
      <c r="A20" s="83">
        <v>5</v>
      </c>
      <c r="B20" s="84" t="s">
        <v>42</v>
      </c>
      <c r="C20" s="157"/>
      <c r="D20" s="158"/>
      <c r="E20" s="79"/>
      <c r="F20" s="79"/>
      <c r="G20" s="79"/>
      <c r="H20" s="79"/>
      <c r="I20" s="79"/>
      <c r="J20" s="79"/>
      <c r="K20" s="85"/>
      <c r="L20" s="80">
        <f t="shared" si="3"/>
        <v>0</v>
      </c>
    </row>
    <row r="21" spans="1:13" ht="16.5" thickBot="1">
      <c r="A21" s="83">
        <v>6</v>
      </c>
      <c r="B21" s="84" t="s">
        <v>43</v>
      </c>
      <c r="C21" s="159"/>
      <c r="D21" s="160"/>
      <c r="E21" s="79"/>
      <c r="F21" s="79"/>
      <c r="G21" s="79"/>
      <c r="H21" s="79"/>
      <c r="I21" s="79"/>
      <c r="J21" s="79"/>
      <c r="K21" s="86"/>
      <c r="L21" s="87">
        <f t="shared" si="3"/>
        <v>0</v>
      </c>
    </row>
    <row r="22" spans="1:13" ht="16.5" thickBot="1">
      <c r="A22" s="152" t="s">
        <v>44</v>
      </c>
      <c r="B22" s="167"/>
      <c r="C22" s="88">
        <f>C15</f>
        <v>0</v>
      </c>
      <c r="D22" s="88">
        <f>D15</f>
        <v>0</v>
      </c>
      <c r="E22" s="91">
        <f>SUBTOTAL(9,E16:E16,E19:E21)</f>
        <v>0</v>
      </c>
      <c r="F22" s="91">
        <f t="shared" ref="F22:J22" si="4">SUBTOTAL(9,F16:F16,F19:F21)</f>
        <v>0</v>
      </c>
      <c r="G22" s="91">
        <f t="shared" si="4"/>
        <v>0</v>
      </c>
      <c r="H22" s="91">
        <f t="shared" si="4"/>
        <v>0</v>
      </c>
      <c r="I22" s="91">
        <f t="shared" si="4"/>
        <v>0</v>
      </c>
      <c r="J22" s="91">
        <f t="shared" si="4"/>
        <v>0</v>
      </c>
      <c r="K22" s="92">
        <f>SUM(K16:K18)</f>
        <v>0</v>
      </c>
      <c r="L22" s="90">
        <f>SUM(L15:L21)</f>
        <v>0</v>
      </c>
      <c r="M22" s="13">
        <f>SUM(E22:K22)</f>
        <v>0</v>
      </c>
    </row>
    <row r="23" spans="1:13" ht="16.5" thickBot="1">
      <c r="A23" s="176"/>
      <c r="B23" s="176"/>
      <c r="C23" s="176"/>
      <c r="D23" s="176"/>
      <c r="E23" s="176"/>
      <c r="F23" s="176"/>
      <c r="G23" s="176"/>
      <c r="H23" s="176"/>
      <c r="I23" s="176"/>
      <c r="J23" s="176"/>
      <c r="K23" s="176"/>
      <c r="L23" s="174"/>
    </row>
    <row r="24" spans="1:13" ht="16.5" thickBot="1">
      <c r="A24" s="66" t="s">
        <v>0</v>
      </c>
      <c r="B24" s="67" t="s">
        <v>65</v>
      </c>
      <c r="C24" s="68" t="s">
        <v>60</v>
      </c>
      <c r="D24" s="69" t="s">
        <v>66</v>
      </c>
      <c r="E24" s="69" t="s">
        <v>34</v>
      </c>
      <c r="F24" s="69" t="s">
        <v>35</v>
      </c>
      <c r="G24" s="69" t="s">
        <v>36</v>
      </c>
      <c r="H24" s="69" t="s">
        <v>37</v>
      </c>
      <c r="I24" s="70" t="s">
        <v>39</v>
      </c>
      <c r="J24" s="70" t="s">
        <v>38</v>
      </c>
      <c r="K24" s="71" t="s">
        <v>59</v>
      </c>
      <c r="L24" s="72" t="s">
        <v>63</v>
      </c>
    </row>
    <row r="25" spans="1:13" ht="16">
      <c r="A25" s="73">
        <v>0</v>
      </c>
      <c r="B25" s="74" t="s">
        <v>61</v>
      </c>
      <c r="C25" s="93"/>
      <c r="D25" s="93"/>
      <c r="E25" s="170"/>
      <c r="F25" s="171"/>
      <c r="G25" s="171"/>
      <c r="H25" s="171"/>
      <c r="I25" s="171"/>
      <c r="J25" s="171"/>
      <c r="K25" s="172"/>
      <c r="L25" s="94"/>
    </row>
    <row r="26" spans="1:13" ht="16">
      <c r="A26" s="76">
        <v>1</v>
      </c>
      <c r="B26" s="77" t="s">
        <v>40</v>
      </c>
      <c r="C26" s="163"/>
      <c r="D26" s="164"/>
      <c r="E26" s="95">
        <f t="shared" ref="E26:J26" si="5">SUM(E16-E6)</f>
        <v>0</v>
      </c>
      <c r="F26" s="96">
        <f t="shared" si="5"/>
        <v>0</v>
      </c>
      <c r="G26" s="96">
        <f t="shared" si="5"/>
        <v>0</v>
      </c>
      <c r="H26" s="96">
        <f t="shared" si="5"/>
        <v>0</v>
      </c>
      <c r="I26" s="96">
        <f t="shared" si="5"/>
        <v>0</v>
      </c>
      <c r="J26" s="97">
        <f t="shared" si="5"/>
        <v>0</v>
      </c>
      <c r="K26" s="98">
        <f>K16-K6</f>
        <v>0</v>
      </c>
      <c r="L26" s="53">
        <f>SUM(E26:K26)</f>
        <v>0</v>
      </c>
    </row>
    <row r="27" spans="1:13" ht="16">
      <c r="A27" s="76">
        <v>2</v>
      </c>
      <c r="B27" s="77" t="s">
        <v>41</v>
      </c>
      <c r="C27" s="165"/>
      <c r="D27" s="166"/>
      <c r="E27" s="154"/>
      <c r="F27" s="154"/>
      <c r="G27" s="154"/>
      <c r="H27" s="154"/>
      <c r="I27" s="154"/>
      <c r="J27" s="154"/>
      <c r="K27" s="98">
        <f>K17-K7</f>
        <v>0</v>
      </c>
      <c r="L27" s="53">
        <f>K27</f>
        <v>0</v>
      </c>
    </row>
    <row r="28" spans="1:13" ht="16">
      <c r="A28" s="76">
        <v>3</v>
      </c>
      <c r="B28" s="77" t="s">
        <v>1</v>
      </c>
      <c r="C28" s="165"/>
      <c r="D28" s="166"/>
      <c r="E28" s="154"/>
      <c r="F28" s="154">
        <f t="shared" ref="F28:J31" si="6">SUM(F18-F8)</f>
        <v>0</v>
      </c>
      <c r="G28" s="154">
        <f t="shared" si="6"/>
        <v>0</v>
      </c>
      <c r="H28" s="154">
        <f t="shared" si="6"/>
        <v>0</v>
      </c>
      <c r="I28" s="154">
        <f t="shared" si="6"/>
        <v>0</v>
      </c>
      <c r="J28" s="154">
        <f t="shared" si="6"/>
        <v>0</v>
      </c>
      <c r="K28" s="98">
        <f>K18-K8</f>
        <v>0</v>
      </c>
      <c r="L28" s="53">
        <f>K28</f>
        <v>0</v>
      </c>
    </row>
    <row r="29" spans="1:13" ht="16">
      <c r="A29" s="76">
        <v>4</v>
      </c>
      <c r="B29" s="77" t="s">
        <v>2</v>
      </c>
      <c r="C29" s="165"/>
      <c r="D29" s="166"/>
      <c r="E29" s="99">
        <f>SUM(E19-E9)</f>
        <v>0</v>
      </c>
      <c r="F29" s="96">
        <f t="shared" si="6"/>
        <v>0</v>
      </c>
      <c r="G29" s="96">
        <f t="shared" si="6"/>
        <v>0</v>
      </c>
      <c r="H29" s="96">
        <f t="shared" si="6"/>
        <v>0</v>
      </c>
      <c r="I29" s="96">
        <f t="shared" si="6"/>
        <v>0</v>
      </c>
      <c r="J29" s="97">
        <f t="shared" si="6"/>
        <v>0</v>
      </c>
      <c r="K29" s="168"/>
      <c r="L29" s="53">
        <f t="shared" ref="L29:L31" si="7">SUM(E29:J29)</f>
        <v>0</v>
      </c>
    </row>
    <row r="30" spans="1:13" ht="16">
      <c r="A30" s="83">
        <v>5</v>
      </c>
      <c r="B30" s="84" t="s">
        <v>42</v>
      </c>
      <c r="C30" s="165"/>
      <c r="D30" s="166"/>
      <c r="E30" s="99">
        <f>SUM(E20-E10)</f>
        <v>0</v>
      </c>
      <c r="F30" s="96">
        <f t="shared" si="6"/>
        <v>0</v>
      </c>
      <c r="G30" s="96">
        <f t="shared" si="6"/>
        <v>0</v>
      </c>
      <c r="H30" s="96">
        <f t="shared" si="6"/>
        <v>0</v>
      </c>
      <c r="I30" s="96">
        <f t="shared" si="6"/>
        <v>0</v>
      </c>
      <c r="J30" s="97">
        <f t="shared" si="6"/>
        <v>0</v>
      </c>
      <c r="K30" s="169"/>
      <c r="L30" s="53">
        <f t="shared" si="7"/>
        <v>0</v>
      </c>
    </row>
    <row r="31" spans="1:13" ht="16.5" thickBot="1">
      <c r="A31" s="100">
        <v>6</v>
      </c>
      <c r="B31" s="101" t="s">
        <v>43</v>
      </c>
      <c r="C31" s="165"/>
      <c r="D31" s="166"/>
      <c r="E31" s="102">
        <f>SUM(E21-E11)</f>
        <v>0</v>
      </c>
      <c r="F31" s="103">
        <f t="shared" si="6"/>
        <v>0</v>
      </c>
      <c r="G31" s="103">
        <f t="shared" si="6"/>
        <v>0</v>
      </c>
      <c r="H31" s="103">
        <f t="shared" si="6"/>
        <v>0</v>
      </c>
      <c r="I31" s="103">
        <f t="shared" si="6"/>
        <v>0</v>
      </c>
      <c r="J31" s="104">
        <f t="shared" si="6"/>
        <v>0</v>
      </c>
      <c r="K31" s="169"/>
      <c r="L31" s="114">
        <f t="shared" si="7"/>
        <v>0</v>
      </c>
    </row>
    <row r="32" spans="1:13" ht="16.5" thickBot="1">
      <c r="A32" s="152" t="s">
        <v>45</v>
      </c>
      <c r="B32" s="153"/>
      <c r="C32" s="115">
        <f>C25</f>
        <v>0</v>
      </c>
      <c r="D32" s="116">
        <f>D25</f>
        <v>0</v>
      </c>
      <c r="E32" s="116">
        <f>SUBTOTAL(9,E26:E26,E29:E31)</f>
        <v>0</v>
      </c>
      <c r="F32" s="116">
        <f t="shared" ref="F32:J32" si="8">SUBTOTAL(9,F26:F26,F29:F31)</f>
        <v>0</v>
      </c>
      <c r="G32" s="116">
        <f t="shared" si="8"/>
        <v>0</v>
      </c>
      <c r="H32" s="116">
        <f t="shared" si="8"/>
        <v>0</v>
      </c>
      <c r="I32" s="116">
        <f t="shared" si="8"/>
        <v>0</v>
      </c>
      <c r="J32" s="116">
        <f t="shared" si="8"/>
        <v>0</v>
      </c>
      <c r="K32" s="117">
        <f>SUM(K26:K28)</f>
        <v>0</v>
      </c>
      <c r="L32" s="118">
        <f>SUM(L26:L31)</f>
        <v>0</v>
      </c>
      <c r="M32" s="13">
        <f>SUM(E32:K32)</f>
        <v>0</v>
      </c>
    </row>
    <row r="33" spans="1:13" ht="16">
      <c r="A33" s="105"/>
      <c r="B33" s="105"/>
      <c r="C33" s="105"/>
      <c r="D33" s="105"/>
      <c r="E33" s="105"/>
      <c r="F33" s="105"/>
      <c r="G33" s="105"/>
      <c r="H33" s="105"/>
      <c r="I33" s="105"/>
      <c r="J33" s="105"/>
      <c r="K33" s="105"/>
      <c r="L33" s="105"/>
      <c r="M33" s="3"/>
    </row>
    <row r="34" spans="1:13" ht="16">
      <c r="A34" s="105"/>
      <c r="B34" s="105"/>
      <c r="C34" s="105"/>
      <c r="D34" s="105"/>
      <c r="E34" s="105"/>
      <c r="F34" s="105"/>
      <c r="G34" s="105"/>
      <c r="H34" s="105"/>
      <c r="I34" s="105"/>
      <c r="J34" s="105"/>
      <c r="K34" s="105"/>
      <c r="L34" s="105"/>
      <c r="M34" s="3"/>
    </row>
    <row r="35" spans="1:13" ht="16.5" thickBot="1">
      <c r="A35" s="106" t="s">
        <v>47</v>
      </c>
      <c r="B35" s="105"/>
      <c r="C35" s="105"/>
      <c r="D35" s="105"/>
      <c r="E35" s="105"/>
      <c r="F35" s="105"/>
      <c r="G35" s="105"/>
      <c r="H35" s="105"/>
      <c r="I35" s="105"/>
      <c r="J35" s="105"/>
      <c r="K35" s="105"/>
      <c r="L35" s="105"/>
    </row>
    <row r="36" spans="1:13" ht="16">
      <c r="A36" s="195"/>
      <c r="B36" s="196"/>
      <c r="C36" s="107"/>
      <c r="D36" s="107"/>
      <c r="E36" s="108" t="s">
        <v>30</v>
      </c>
      <c r="F36" s="109" t="s">
        <v>64</v>
      </c>
      <c r="G36" s="185" t="s">
        <v>33</v>
      </c>
      <c r="H36" s="186"/>
      <c r="I36" s="105"/>
      <c r="J36" s="105"/>
      <c r="K36" s="105"/>
      <c r="L36" s="105"/>
    </row>
    <row r="37" spans="1:13" ht="16">
      <c r="A37" s="191" t="s">
        <v>31</v>
      </c>
      <c r="B37" s="192"/>
      <c r="C37" s="110"/>
      <c r="D37" s="110"/>
      <c r="E37" s="111">
        <f>SUMIF($L$25:$L$31,"&gt;=0",$L$25:$L$31)</f>
        <v>0</v>
      </c>
      <c r="F37" s="111">
        <f>$L$12</f>
        <v>0</v>
      </c>
      <c r="G37" s="187">
        <f>IFERROR($E$37/$F$37,0)</f>
        <v>0</v>
      </c>
      <c r="H37" s="188"/>
      <c r="I37" s="105"/>
      <c r="J37" s="105"/>
      <c r="K37" s="105"/>
      <c r="L37" s="105"/>
    </row>
    <row r="38" spans="1:13" ht="16.5" thickBot="1">
      <c r="A38" s="193" t="s">
        <v>32</v>
      </c>
      <c r="B38" s="194"/>
      <c r="C38" s="112"/>
      <c r="D38" s="112"/>
      <c r="E38" s="113">
        <f>SUMIF($E$32:$K$32,"&gt;=0",$E$32:$K$32)</f>
        <v>0</v>
      </c>
      <c r="F38" s="113">
        <f>SUM(E12:K12)</f>
        <v>0</v>
      </c>
      <c r="G38" s="189">
        <f>IFERROR($E$38/$F$38,0)</f>
        <v>0</v>
      </c>
      <c r="H38" s="190"/>
      <c r="I38" s="105"/>
      <c r="J38" s="105"/>
      <c r="K38" s="105"/>
      <c r="L38" s="105"/>
    </row>
    <row r="39" spans="1:13" ht="16">
      <c r="A39" s="105"/>
      <c r="B39" s="105"/>
      <c r="C39" s="105"/>
      <c r="D39" s="105"/>
      <c r="E39" s="105"/>
      <c r="F39" s="105"/>
      <c r="G39" s="105"/>
      <c r="H39" s="105"/>
      <c r="I39" s="105"/>
      <c r="J39" s="105"/>
      <c r="K39" s="105"/>
      <c r="L39" s="105"/>
    </row>
    <row r="40" spans="1:13">
      <c r="A40" s="2"/>
      <c r="B40" s="2"/>
      <c r="C40" s="2"/>
      <c r="D40" s="2"/>
      <c r="E40" s="2"/>
      <c r="F40" s="2"/>
      <c r="G40" s="2"/>
      <c r="H40" s="2"/>
      <c r="I40" s="2"/>
      <c r="J40" s="2"/>
      <c r="K40" s="2"/>
      <c r="L40" s="2"/>
    </row>
    <row r="41" spans="1:13">
      <c r="A41" s="2"/>
      <c r="B41" s="2"/>
      <c r="C41" s="2"/>
      <c r="D41" s="2"/>
      <c r="E41" s="4"/>
      <c r="F41" s="2"/>
      <c r="G41" s="2"/>
      <c r="H41" s="2"/>
      <c r="I41" s="2"/>
      <c r="J41" s="2"/>
      <c r="K41" s="2"/>
      <c r="L41" s="2"/>
    </row>
  </sheetData>
  <sheetProtection algorithmName="SHA-512" hashValue="Ot8gVZvNaX3nKaU/RA4oeh0y8PZ4IumSeI5T3k98fbJxtICgk3ZNU1S5IRVFfOG+HwbGgoQDxqzV5CrC4tPidg==" saltValue="ayoTSYjWN8TJJdmgly50Yw==" spinCount="100000" sheet="1" formatColumns="0" formatRows="0"/>
  <dataConsolidate/>
  <mergeCells count="28">
    <mergeCell ref="G36:H36"/>
    <mergeCell ref="G37:H37"/>
    <mergeCell ref="G38:H38"/>
    <mergeCell ref="A37:B37"/>
    <mergeCell ref="A38:B38"/>
    <mergeCell ref="A36:B36"/>
    <mergeCell ref="K29:K31"/>
    <mergeCell ref="E25:K25"/>
    <mergeCell ref="A1:L1"/>
    <mergeCell ref="A3:L3"/>
    <mergeCell ref="A13:L13"/>
    <mergeCell ref="A23:L23"/>
    <mergeCell ref="A2:B2"/>
    <mergeCell ref="E7:J7"/>
    <mergeCell ref="E17:J17"/>
    <mergeCell ref="C2:L2"/>
    <mergeCell ref="C6:D11"/>
    <mergeCell ref="E8:J8"/>
    <mergeCell ref="E5:K5"/>
    <mergeCell ref="E15:K15"/>
    <mergeCell ref="A12:B12"/>
    <mergeCell ref="A32:B32"/>
    <mergeCell ref="E27:J27"/>
    <mergeCell ref="C16:D21"/>
    <mergeCell ref="E18:J18"/>
    <mergeCell ref="C26:D31"/>
    <mergeCell ref="E28:J28"/>
    <mergeCell ref="A22:B22"/>
  </mergeCells>
  <conditionalFormatting sqref="L22">
    <cfRule type="cellIs" dxfId="7" priority="4" stopIfTrue="1" operator="notEqual">
      <formula>$L$12</formula>
    </cfRule>
  </conditionalFormatting>
  <dataValidations count="2">
    <dataValidation type="whole" operator="equal" allowBlank="1" showInputMessage="1" showErrorMessage="1" error="Only for flat rate costs in BL2 - enter the value in I7" sqref="K19:K21 K9:K11" xr:uid="{C836EDDD-308E-42B7-9F28-BB9450EEC1C6}">
      <formula1>0</formula1>
    </dataValidation>
    <dataValidation type="decimal" operator="greaterThanOrEqual" allowBlank="1" showInputMessage="1" showErrorMessage="1" sqref="E8:J11 E16:J16 E6:J6 E18:J21" xr:uid="{59A45B0F-5C60-4B8B-B3D7-50D80FCBE007}">
      <formula1>0</formula1>
    </dataValidation>
  </dataValidations>
  <pageMargins left="0.19685039370078741" right="0.19685039370078741" top="0.55118110236220474"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8"/>
  <sheetViews>
    <sheetView tabSelected="1" view="pageBreakPreview" topLeftCell="A41" zoomScaleNormal="100" zoomScaleSheetLayoutView="100" workbookViewId="0">
      <selection activeCell="A49" sqref="A49:B63"/>
    </sheetView>
  </sheetViews>
  <sheetFormatPr defaultColWidth="9" defaultRowHeight="14"/>
  <cols>
    <col min="1" max="1" width="11.75" style="15" customWidth="1"/>
    <col min="2" max="2" width="4.5" style="15" customWidth="1"/>
    <col min="3" max="3" width="21.4140625" style="15" customWidth="1"/>
    <col min="4" max="4" width="10.25" style="15" customWidth="1"/>
    <col min="5" max="5" width="9.9140625" style="15" customWidth="1"/>
    <col min="6" max="18" width="9" style="15"/>
    <col min="19" max="24" width="3.5" style="15" hidden="1" customWidth="1"/>
    <col min="25" max="25" width="4.08203125" style="15" hidden="1" customWidth="1"/>
    <col min="26" max="16384" width="9" style="15"/>
  </cols>
  <sheetData>
    <row r="1" spans="1:14" ht="23.25" customHeight="1">
      <c r="A1" s="199" t="s">
        <v>24</v>
      </c>
      <c r="B1" s="200"/>
      <c r="C1" s="200"/>
      <c r="D1" s="200"/>
      <c r="E1" s="200"/>
      <c r="F1" s="200"/>
      <c r="G1" s="200"/>
      <c r="H1" s="200"/>
      <c r="I1" s="200"/>
      <c r="J1" s="200"/>
      <c r="K1" s="200"/>
      <c r="L1" s="200"/>
      <c r="M1" s="200"/>
      <c r="N1" s="17"/>
    </row>
    <row r="2" spans="1:14" ht="30" customHeight="1">
      <c r="A2" s="224" t="s">
        <v>3</v>
      </c>
      <c r="B2" s="225"/>
      <c r="C2" s="225"/>
      <c r="D2" s="226"/>
      <c r="E2" s="201"/>
      <c r="F2" s="201"/>
      <c r="G2" s="201"/>
      <c r="H2" s="201"/>
      <c r="I2" s="201"/>
      <c r="J2" s="201"/>
      <c r="K2" s="201"/>
      <c r="L2" s="201"/>
      <c r="M2" s="201"/>
      <c r="N2" s="18"/>
    </row>
    <row r="3" spans="1:14" ht="24" customHeight="1" thickBot="1">
      <c r="A3" s="202" t="s">
        <v>5</v>
      </c>
      <c r="B3" s="203"/>
      <c r="C3" s="203"/>
      <c r="D3" s="203"/>
      <c r="E3" s="203"/>
      <c r="F3" s="203"/>
      <c r="G3" s="203"/>
      <c r="H3" s="203"/>
      <c r="I3" s="203"/>
      <c r="J3" s="203"/>
      <c r="K3" s="203"/>
      <c r="L3" s="203"/>
      <c r="M3" s="203"/>
      <c r="N3" s="17"/>
    </row>
    <row r="4" spans="1:14" ht="16">
      <c r="A4" s="235" t="s">
        <v>71</v>
      </c>
      <c r="B4" s="236"/>
      <c r="C4" s="236"/>
      <c r="D4" s="236"/>
      <c r="E4" s="236"/>
      <c r="F4" s="236"/>
      <c r="G4" s="236"/>
      <c r="H4" s="236"/>
      <c r="I4" s="236"/>
      <c r="J4" s="236"/>
      <c r="K4" s="236"/>
      <c r="L4" s="236"/>
      <c r="M4" s="237"/>
      <c r="N4" s="19"/>
    </row>
    <row r="5" spans="1:14" ht="14.25" customHeight="1">
      <c r="A5" s="238"/>
      <c r="B5" s="239"/>
      <c r="C5" s="250" t="s">
        <v>70</v>
      </c>
      <c r="D5" s="231" t="s">
        <v>67</v>
      </c>
      <c r="E5" s="228" t="s">
        <v>68</v>
      </c>
      <c r="F5" s="227" t="s">
        <v>35</v>
      </c>
      <c r="G5" s="227" t="s">
        <v>36</v>
      </c>
      <c r="H5" s="227" t="s">
        <v>37</v>
      </c>
      <c r="I5" s="227" t="s">
        <v>39</v>
      </c>
      <c r="J5" s="227" t="s">
        <v>38</v>
      </c>
      <c r="K5" s="232" t="s">
        <v>59</v>
      </c>
      <c r="L5" s="242" t="s">
        <v>75</v>
      </c>
      <c r="M5" s="243"/>
      <c r="N5" s="20"/>
    </row>
    <row r="6" spans="1:14" ht="25.5" customHeight="1">
      <c r="A6" s="240"/>
      <c r="B6" s="241"/>
      <c r="C6" s="251"/>
      <c r="D6" s="231"/>
      <c r="E6" s="228"/>
      <c r="F6" s="227"/>
      <c r="G6" s="227"/>
      <c r="H6" s="227"/>
      <c r="I6" s="227"/>
      <c r="J6" s="227"/>
      <c r="K6" s="233"/>
      <c r="L6" s="134" t="s">
        <v>74</v>
      </c>
      <c r="M6" s="135" t="s">
        <v>49</v>
      </c>
      <c r="N6" s="20"/>
    </row>
    <row r="7" spans="1:14" ht="15" customHeight="1">
      <c r="A7" s="266" t="s">
        <v>69</v>
      </c>
      <c r="B7" s="267"/>
      <c r="C7" s="49"/>
      <c r="D7" s="50"/>
      <c r="E7" s="51"/>
      <c r="F7" s="52"/>
      <c r="G7" s="52"/>
      <c r="H7" s="52"/>
      <c r="I7" s="52"/>
      <c r="J7" s="52"/>
      <c r="K7" s="52"/>
      <c r="L7" s="136">
        <f>SUM(D7:K7)</f>
        <v>0</v>
      </c>
      <c r="M7" s="128">
        <f>L7*0.8</f>
        <v>0</v>
      </c>
      <c r="N7" s="21"/>
    </row>
    <row r="8" spans="1:14" ht="15" customHeight="1">
      <c r="A8" s="229" t="s">
        <v>78</v>
      </c>
      <c r="B8" s="230"/>
      <c r="C8" s="49"/>
      <c r="D8" s="234"/>
      <c r="E8" s="51"/>
      <c r="F8" s="52"/>
      <c r="G8" s="52"/>
      <c r="H8" s="52"/>
      <c r="I8" s="52"/>
      <c r="J8" s="52"/>
      <c r="K8" s="52"/>
      <c r="L8" s="136">
        <f>SUM(E8:K8)</f>
        <v>0</v>
      </c>
      <c r="M8" s="128">
        <f t="shared" ref="M8:M21" si="0">L8*0.8</f>
        <v>0</v>
      </c>
      <c r="N8" s="21"/>
    </row>
    <row r="9" spans="1:14" ht="15" customHeight="1">
      <c r="A9" s="283" t="s">
        <v>10</v>
      </c>
      <c r="B9" s="284"/>
      <c r="C9" s="49"/>
      <c r="D9" s="234"/>
      <c r="E9" s="51"/>
      <c r="F9" s="52"/>
      <c r="G9" s="52"/>
      <c r="H9" s="52"/>
      <c r="I9" s="52"/>
      <c r="J9" s="52"/>
      <c r="K9" s="52"/>
      <c r="L9" s="136">
        <f>SUM(E9:K9)</f>
        <v>0</v>
      </c>
      <c r="M9" s="128">
        <f t="shared" si="0"/>
        <v>0</v>
      </c>
      <c r="N9" s="21"/>
    </row>
    <row r="10" spans="1:14" ht="15" customHeight="1">
      <c r="A10" s="283" t="s">
        <v>11</v>
      </c>
      <c r="B10" s="284"/>
      <c r="C10" s="49"/>
      <c r="D10" s="234"/>
      <c r="E10" s="51"/>
      <c r="F10" s="52"/>
      <c r="G10" s="52"/>
      <c r="H10" s="52"/>
      <c r="I10" s="52"/>
      <c r="J10" s="52"/>
      <c r="K10" s="52"/>
      <c r="L10" s="136">
        <f t="shared" ref="L10:L21" si="1">SUM(E10:K10)</f>
        <v>0</v>
      </c>
      <c r="M10" s="128">
        <f t="shared" si="0"/>
        <v>0</v>
      </c>
      <c r="N10" s="21"/>
    </row>
    <row r="11" spans="1:14" ht="15" customHeight="1">
      <c r="A11" s="283" t="s">
        <v>12</v>
      </c>
      <c r="B11" s="284"/>
      <c r="C11" s="49"/>
      <c r="D11" s="234"/>
      <c r="E11" s="51"/>
      <c r="F11" s="52"/>
      <c r="G11" s="52"/>
      <c r="H11" s="52"/>
      <c r="I11" s="52"/>
      <c r="J11" s="52"/>
      <c r="K11" s="52"/>
      <c r="L11" s="136">
        <f t="shared" si="1"/>
        <v>0</v>
      </c>
      <c r="M11" s="128">
        <f t="shared" si="0"/>
        <v>0</v>
      </c>
      <c r="N11" s="21"/>
    </row>
    <row r="12" spans="1:14" ht="15" customHeight="1">
      <c r="A12" s="283" t="s">
        <v>13</v>
      </c>
      <c r="B12" s="284"/>
      <c r="C12" s="49"/>
      <c r="D12" s="234"/>
      <c r="E12" s="51"/>
      <c r="F12" s="52"/>
      <c r="G12" s="52"/>
      <c r="H12" s="52"/>
      <c r="I12" s="52"/>
      <c r="J12" s="52"/>
      <c r="K12" s="52"/>
      <c r="L12" s="136">
        <f t="shared" si="1"/>
        <v>0</v>
      </c>
      <c r="M12" s="128">
        <f t="shared" si="0"/>
        <v>0</v>
      </c>
      <c r="N12" s="21"/>
    </row>
    <row r="13" spans="1:14" ht="15" customHeight="1">
      <c r="A13" s="283" t="s">
        <v>14</v>
      </c>
      <c r="B13" s="284"/>
      <c r="C13" s="49"/>
      <c r="D13" s="234"/>
      <c r="E13" s="51"/>
      <c r="F13" s="52"/>
      <c r="G13" s="52"/>
      <c r="H13" s="52"/>
      <c r="I13" s="52"/>
      <c r="J13" s="52"/>
      <c r="K13" s="52"/>
      <c r="L13" s="136">
        <f t="shared" si="1"/>
        <v>0</v>
      </c>
      <c r="M13" s="128">
        <f t="shared" si="0"/>
        <v>0</v>
      </c>
      <c r="N13" s="21"/>
    </row>
    <row r="14" spans="1:14" ht="15" customHeight="1">
      <c r="A14" s="283" t="s">
        <v>15</v>
      </c>
      <c r="B14" s="284"/>
      <c r="C14" s="49"/>
      <c r="D14" s="234"/>
      <c r="E14" s="51"/>
      <c r="F14" s="52"/>
      <c r="G14" s="52"/>
      <c r="H14" s="52"/>
      <c r="I14" s="52"/>
      <c r="J14" s="52"/>
      <c r="K14" s="52"/>
      <c r="L14" s="136">
        <f t="shared" si="1"/>
        <v>0</v>
      </c>
      <c r="M14" s="128">
        <f t="shared" si="0"/>
        <v>0</v>
      </c>
      <c r="N14" s="21"/>
    </row>
    <row r="15" spans="1:14" ht="15" customHeight="1">
      <c r="A15" s="283" t="s">
        <v>16</v>
      </c>
      <c r="B15" s="284"/>
      <c r="C15" s="49"/>
      <c r="D15" s="234"/>
      <c r="E15" s="51"/>
      <c r="F15" s="52"/>
      <c r="G15" s="52"/>
      <c r="H15" s="52"/>
      <c r="I15" s="52"/>
      <c r="J15" s="52"/>
      <c r="K15" s="52"/>
      <c r="L15" s="136">
        <f t="shared" si="1"/>
        <v>0</v>
      </c>
      <c r="M15" s="128">
        <f t="shared" si="0"/>
        <v>0</v>
      </c>
      <c r="N15" s="21"/>
    </row>
    <row r="16" spans="1:14" ht="15" customHeight="1">
      <c r="A16" s="283" t="s">
        <v>17</v>
      </c>
      <c r="B16" s="284"/>
      <c r="C16" s="49"/>
      <c r="D16" s="234"/>
      <c r="E16" s="51"/>
      <c r="F16" s="52"/>
      <c r="G16" s="52"/>
      <c r="H16" s="52"/>
      <c r="I16" s="52"/>
      <c r="J16" s="52"/>
      <c r="K16" s="52"/>
      <c r="L16" s="136">
        <f t="shared" si="1"/>
        <v>0</v>
      </c>
      <c r="M16" s="128">
        <f t="shared" si="0"/>
        <v>0</v>
      </c>
      <c r="N16" s="21"/>
    </row>
    <row r="17" spans="1:26" ht="15" customHeight="1">
      <c r="A17" s="283" t="s">
        <v>18</v>
      </c>
      <c r="B17" s="284"/>
      <c r="C17" s="49"/>
      <c r="D17" s="234"/>
      <c r="E17" s="51"/>
      <c r="F17" s="52"/>
      <c r="G17" s="52"/>
      <c r="H17" s="52"/>
      <c r="I17" s="52"/>
      <c r="J17" s="52"/>
      <c r="K17" s="52"/>
      <c r="L17" s="136">
        <f t="shared" si="1"/>
        <v>0</v>
      </c>
      <c r="M17" s="128">
        <f t="shared" si="0"/>
        <v>0</v>
      </c>
      <c r="N17" s="21"/>
    </row>
    <row r="18" spans="1:26" ht="15" customHeight="1">
      <c r="A18" s="283" t="s">
        <v>19</v>
      </c>
      <c r="B18" s="284"/>
      <c r="C18" s="49"/>
      <c r="D18" s="234"/>
      <c r="E18" s="51"/>
      <c r="F18" s="52"/>
      <c r="G18" s="52"/>
      <c r="H18" s="52"/>
      <c r="I18" s="52"/>
      <c r="J18" s="52"/>
      <c r="K18" s="52"/>
      <c r="L18" s="136">
        <f t="shared" si="1"/>
        <v>0</v>
      </c>
      <c r="M18" s="128">
        <f t="shared" si="0"/>
        <v>0</v>
      </c>
      <c r="N18" s="21"/>
    </row>
    <row r="19" spans="1:26" ht="15" customHeight="1">
      <c r="A19" s="283" t="s">
        <v>20</v>
      </c>
      <c r="B19" s="284"/>
      <c r="C19" s="49"/>
      <c r="D19" s="234"/>
      <c r="E19" s="51"/>
      <c r="F19" s="52"/>
      <c r="G19" s="52"/>
      <c r="H19" s="52"/>
      <c r="I19" s="52"/>
      <c r="J19" s="52"/>
      <c r="K19" s="52"/>
      <c r="L19" s="136">
        <f t="shared" si="1"/>
        <v>0</v>
      </c>
      <c r="M19" s="128">
        <f t="shared" si="0"/>
        <v>0</v>
      </c>
      <c r="N19" s="21"/>
    </row>
    <row r="20" spans="1:26" ht="15" customHeight="1">
      <c r="A20" s="283" t="s">
        <v>21</v>
      </c>
      <c r="B20" s="284"/>
      <c r="C20" s="49"/>
      <c r="D20" s="234"/>
      <c r="E20" s="54"/>
      <c r="F20" s="55"/>
      <c r="G20" s="56"/>
      <c r="H20" s="55"/>
      <c r="I20" s="55"/>
      <c r="J20" s="56"/>
      <c r="K20" s="56"/>
      <c r="L20" s="136">
        <f t="shared" si="1"/>
        <v>0</v>
      </c>
      <c r="M20" s="128">
        <f t="shared" si="0"/>
        <v>0</v>
      </c>
      <c r="N20" s="21"/>
    </row>
    <row r="21" spans="1:26" ht="15" customHeight="1" thickBot="1">
      <c r="A21" s="283" t="s">
        <v>22</v>
      </c>
      <c r="B21" s="284"/>
      <c r="C21" s="49"/>
      <c r="D21" s="234"/>
      <c r="E21" s="54"/>
      <c r="F21" s="55"/>
      <c r="G21" s="56"/>
      <c r="H21" s="55"/>
      <c r="I21" s="55"/>
      <c r="J21" s="56"/>
      <c r="K21" s="56"/>
      <c r="L21" s="136">
        <f t="shared" si="1"/>
        <v>0</v>
      </c>
      <c r="M21" s="137">
        <f t="shared" si="0"/>
        <v>0</v>
      </c>
      <c r="N21" s="21"/>
    </row>
    <row r="22" spans="1:26" ht="16.5" thickBot="1">
      <c r="A22" s="229" t="s">
        <v>23</v>
      </c>
      <c r="B22" s="252" t="s">
        <v>8</v>
      </c>
      <c r="C22" s="253"/>
      <c r="D22" s="254"/>
      <c r="E22" s="119">
        <f t="shared" ref="E22:M22" si="2">SUM(E7:E21)</f>
        <v>0</v>
      </c>
      <c r="F22" s="119">
        <f t="shared" si="2"/>
        <v>0</v>
      </c>
      <c r="G22" s="119">
        <f t="shared" si="2"/>
        <v>0</v>
      </c>
      <c r="H22" s="119">
        <f t="shared" si="2"/>
        <v>0</v>
      </c>
      <c r="I22" s="119">
        <f t="shared" si="2"/>
        <v>0</v>
      </c>
      <c r="J22" s="119">
        <f t="shared" si="2"/>
        <v>0</v>
      </c>
      <c r="K22" s="119">
        <f t="shared" si="2"/>
        <v>0</v>
      </c>
      <c r="L22" s="120">
        <f t="shared" si="2"/>
        <v>0</v>
      </c>
      <c r="M22" s="121">
        <f t="shared" si="2"/>
        <v>0</v>
      </c>
      <c r="N22" s="22"/>
      <c r="S22" s="40">
        <f>'Reallocation between WPs &amp; CCs'!E12</f>
        <v>0</v>
      </c>
      <c r="T22" s="40">
        <f>'Reallocation between WPs &amp; CCs'!F12</f>
        <v>0</v>
      </c>
      <c r="U22" s="40">
        <f>'Reallocation between WPs &amp; CCs'!G12</f>
        <v>0</v>
      </c>
      <c r="V22" s="40">
        <f>'Reallocation between WPs &amp; CCs'!H12</f>
        <v>0</v>
      </c>
      <c r="W22" s="40">
        <f>'Reallocation between WPs &amp; CCs'!I12</f>
        <v>0</v>
      </c>
      <c r="X22" s="40">
        <f>'Reallocation between WPs &amp; CCs'!J12</f>
        <v>0</v>
      </c>
      <c r="Y22" s="40">
        <f>'Reallocation between WPs &amp; CCs'!K12</f>
        <v>0</v>
      </c>
      <c r="Z22" s="40"/>
    </row>
    <row r="23" spans="1:26" ht="15" customHeight="1" thickBot="1">
      <c r="A23" s="265"/>
      <c r="B23" s="255" t="s">
        <v>9</v>
      </c>
      <c r="C23" s="256"/>
      <c r="D23" s="257"/>
      <c r="E23" s="122">
        <f>IF('Reallocation between WPs &amp; CCs'!$L$12&lt;&gt;0,E22/'Reallocation between WPs &amp; CCs'!$L$12,0)</f>
        <v>0</v>
      </c>
      <c r="F23" s="122">
        <f>IF('Reallocation between WPs &amp; CCs'!$L$12&lt;&gt;0,F22/'Reallocation between WPs &amp; CCs'!$L$12,0)</f>
        <v>0</v>
      </c>
      <c r="G23" s="122">
        <f>IF('Reallocation between WPs &amp; CCs'!$L$12&lt;&gt;0,G22/'Reallocation between WPs &amp; CCs'!$L$12,0)</f>
        <v>0</v>
      </c>
      <c r="H23" s="122">
        <f>IF('Reallocation between WPs &amp; CCs'!$L$12&lt;&gt;0,H22/'Reallocation between WPs &amp; CCs'!$L$12,0)</f>
        <v>0</v>
      </c>
      <c r="I23" s="122">
        <f>IF('Reallocation between WPs &amp; CCs'!$L$12&lt;&gt;0,I22/'Reallocation between WPs &amp; CCs'!$L$12,0)</f>
        <v>0</v>
      </c>
      <c r="J23" s="122">
        <f>IF('Reallocation between WPs &amp; CCs'!$L$12&lt;&gt;0,J22/'Reallocation between WPs &amp; CCs'!$L$12,0)</f>
        <v>0</v>
      </c>
      <c r="K23" s="122">
        <f>IF('Reallocation between WPs &amp; CCs'!$L$12&lt;&gt;0,K22/'Reallocation between WPs &amp; CCs'!$L$12,0)</f>
        <v>0</v>
      </c>
      <c r="L23" s="123">
        <f>IF('Reallocation between WPs &amp; CCs'!$L$12&lt;&gt;0,L22/'Reallocation between WPs &amp; CCs'!$L$12,0)</f>
        <v>0</v>
      </c>
      <c r="M23" s="124"/>
      <c r="N23" s="22"/>
    </row>
    <row r="24" spans="1:26" ht="29.25" customHeight="1" thickBot="1">
      <c r="A24" s="275" t="s">
        <v>6</v>
      </c>
      <c r="B24" s="276"/>
      <c r="C24" s="276"/>
      <c r="D24" s="276"/>
      <c r="E24" s="276"/>
      <c r="F24" s="276"/>
      <c r="G24" s="276"/>
      <c r="H24" s="276"/>
      <c r="I24" s="276"/>
      <c r="J24" s="276"/>
      <c r="K24" s="276"/>
      <c r="L24" s="276"/>
      <c r="M24" s="276"/>
      <c r="N24" s="17"/>
    </row>
    <row r="25" spans="1:26" ht="16">
      <c r="A25" s="258" t="s">
        <v>72</v>
      </c>
      <c r="B25" s="259"/>
      <c r="C25" s="259"/>
      <c r="D25" s="259"/>
      <c r="E25" s="259"/>
      <c r="F25" s="259"/>
      <c r="G25" s="259"/>
      <c r="H25" s="259"/>
      <c r="I25" s="259"/>
      <c r="J25" s="259"/>
      <c r="K25" s="259"/>
      <c r="L25" s="259"/>
      <c r="M25" s="260"/>
      <c r="N25" s="23"/>
    </row>
    <row r="26" spans="1:26" ht="14.25" customHeight="1">
      <c r="A26" s="261"/>
      <c r="B26" s="262"/>
      <c r="C26" s="250" t="s">
        <v>70</v>
      </c>
      <c r="D26" s="231" t="s">
        <v>67</v>
      </c>
      <c r="E26" s="228" t="s">
        <v>68</v>
      </c>
      <c r="F26" s="227" t="s">
        <v>35</v>
      </c>
      <c r="G26" s="227" t="s">
        <v>36</v>
      </c>
      <c r="H26" s="227" t="s">
        <v>37</v>
      </c>
      <c r="I26" s="227" t="s">
        <v>39</v>
      </c>
      <c r="J26" s="227" t="s">
        <v>38</v>
      </c>
      <c r="K26" s="232" t="s">
        <v>59</v>
      </c>
      <c r="L26" s="277" t="s">
        <v>7</v>
      </c>
      <c r="M26" s="278"/>
      <c r="N26" s="24"/>
    </row>
    <row r="27" spans="1:26" ht="28.5" customHeight="1">
      <c r="A27" s="263"/>
      <c r="B27" s="264"/>
      <c r="C27" s="251"/>
      <c r="D27" s="231"/>
      <c r="E27" s="228"/>
      <c r="F27" s="227"/>
      <c r="G27" s="227"/>
      <c r="H27" s="227"/>
      <c r="I27" s="227"/>
      <c r="J27" s="227"/>
      <c r="K27" s="233"/>
      <c r="L27" s="125" t="s">
        <v>8</v>
      </c>
      <c r="M27" s="126" t="s">
        <v>49</v>
      </c>
      <c r="N27" s="24"/>
    </row>
    <row r="28" spans="1:26" ht="15" customHeight="1">
      <c r="A28" s="281" t="s">
        <v>69</v>
      </c>
      <c r="B28" s="282"/>
      <c r="C28" s="133" t="str">
        <f>IF(C7&lt;&gt;0,C7,"")</f>
        <v/>
      </c>
      <c r="D28" s="50"/>
      <c r="E28" s="60"/>
      <c r="F28" s="61"/>
      <c r="G28" s="62"/>
      <c r="H28" s="63"/>
      <c r="I28" s="63"/>
      <c r="J28" s="62"/>
      <c r="K28" s="62"/>
      <c r="L28" s="127">
        <f>SUM(D28:K28)</f>
        <v>0</v>
      </c>
      <c r="M28" s="128">
        <f>L28*0.8</f>
        <v>0</v>
      </c>
      <c r="N28" s="25"/>
    </row>
    <row r="29" spans="1:26" ht="15" customHeight="1">
      <c r="A29" s="229" t="s">
        <v>78</v>
      </c>
      <c r="B29" s="230"/>
      <c r="C29" s="133" t="str">
        <f t="shared" ref="C29:C42" si="3">IF(C8&lt;&gt;0,C8,"")</f>
        <v/>
      </c>
      <c r="D29" s="204"/>
      <c r="E29" s="60"/>
      <c r="F29" s="61"/>
      <c r="G29" s="62"/>
      <c r="H29" s="63"/>
      <c r="I29" s="63"/>
      <c r="J29" s="62"/>
      <c r="K29" s="62"/>
      <c r="L29" s="127">
        <f t="shared" ref="L29:L42" si="4">SUM(E29:K29)</f>
        <v>0</v>
      </c>
      <c r="M29" s="128">
        <f t="shared" ref="M29:M42" si="5">L29*0.8</f>
        <v>0</v>
      </c>
      <c r="N29" s="25"/>
    </row>
    <row r="30" spans="1:26" ht="15" customHeight="1">
      <c r="A30" s="283" t="s">
        <v>10</v>
      </c>
      <c r="B30" s="284"/>
      <c r="C30" s="133" t="str">
        <f t="shared" si="3"/>
        <v/>
      </c>
      <c r="D30" s="205"/>
      <c r="E30" s="60"/>
      <c r="F30" s="61"/>
      <c r="G30" s="62"/>
      <c r="H30" s="63"/>
      <c r="I30" s="63"/>
      <c r="J30" s="62"/>
      <c r="K30" s="62"/>
      <c r="L30" s="127">
        <f t="shared" si="4"/>
        <v>0</v>
      </c>
      <c r="M30" s="128">
        <f t="shared" si="5"/>
        <v>0</v>
      </c>
      <c r="N30" s="25"/>
    </row>
    <row r="31" spans="1:26" ht="15" customHeight="1">
      <c r="A31" s="283" t="s">
        <v>11</v>
      </c>
      <c r="B31" s="284"/>
      <c r="C31" s="133" t="str">
        <f t="shared" si="3"/>
        <v/>
      </c>
      <c r="D31" s="205"/>
      <c r="E31" s="60"/>
      <c r="F31" s="61"/>
      <c r="G31" s="62"/>
      <c r="H31" s="63"/>
      <c r="I31" s="63"/>
      <c r="J31" s="62"/>
      <c r="K31" s="62"/>
      <c r="L31" s="127">
        <f t="shared" si="4"/>
        <v>0</v>
      </c>
      <c r="M31" s="128">
        <f t="shared" si="5"/>
        <v>0</v>
      </c>
      <c r="N31" s="25"/>
    </row>
    <row r="32" spans="1:26" ht="15" customHeight="1">
      <c r="A32" s="283" t="s">
        <v>12</v>
      </c>
      <c r="B32" s="284"/>
      <c r="C32" s="133" t="str">
        <f t="shared" si="3"/>
        <v/>
      </c>
      <c r="D32" s="205"/>
      <c r="E32" s="60"/>
      <c r="F32" s="61"/>
      <c r="G32" s="62"/>
      <c r="H32" s="63"/>
      <c r="I32" s="63"/>
      <c r="J32" s="62"/>
      <c r="K32" s="62"/>
      <c r="L32" s="127">
        <f t="shared" si="4"/>
        <v>0</v>
      </c>
      <c r="M32" s="128">
        <f t="shared" si="5"/>
        <v>0</v>
      </c>
      <c r="N32" s="25"/>
    </row>
    <row r="33" spans="1:25" ht="15" customHeight="1">
      <c r="A33" s="283" t="s">
        <v>13</v>
      </c>
      <c r="B33" s="284"/>
      <c r="C33" s="133" t="str">
        <f t="shared" si="3"/>
        <v/>
      </c>
      <c r="D33" s="205"/>
      <c r="E33" s="60"/>
      <c r="F33" s="61"/>
      <c r="G33" s="62"/>
      <c r="H33" s="63"/>
      <c r="I33" s="63"/>
      <c r="J33" s="62"/>
      <c r="K33" s="62"/>
      <c r="L33" s="127">
        <f t="shared" si="4"/>
        <v>0</v>
      </c>
      <c r="M33" s="128">
        <f t="shared" si="5"/>
        <v>0</v>
      </c>
      <c r="N33" s="25"/>
    </row>
    <row r="34" spans="1:25" ht="15" customHeight="1">
      <c r="A34" s="283" t="s">
        <v>14</v>
      </c>
      <c r="B34" s="284"/>
      <c r="C34" s="133" t="str">
        <f t="shared" si="3"/>
        <v/>
      </c>
      <c r="D34" s="205"/>
      <c r="E34" s="60"/>
      <c r="F34" s="61"/>
      <c r="G34" s="62"/>
      <c r="H34" s="63"/>
      <c r="I34" s="63"/>
      <c r="J34" s="62"/>
      <c r="K34" s="62"/>
      <c r="L34" s="127">
        <f t="shared" si="4"/>
        <v>0</v>
      </c>
      <c r="M34" s="128">
        <f t="shared" si="5"/>
        <v>0</v>
      </c>
      <c r="N34" s="25"/>
    </row>
    <row r="35" spans="1:25" ht="15" customHeight="1">
      <c r="A35" s="283" t="s">
        <v>15</v>
      </c>
      <c r="B35" s="284"/>
      <c r="C35" s="133" t="str">
        <f t="shared" si="3"/>
        <v/>
      </c>
      <c r="D35" s="205"/>
      <c r="E35" s="60"/>
      <c r="F35" s="61"/>
      <c r="G35" s="62"/>
      <c r="H35" s="63"/>
      <c r="I35" s="63"/>
      <c r="J35" s="62"/>
      <c r="K35" s="62"/>
      <c r="L35" s="127">
        <f t="shared" si="4"/>
        <v>0</v>
      </c>
      <c r="M35" s="128">
        <f t="shared" si="5"/>
        <v>0</v>
      </c>
      <c r="N35" s="25"/>
    </row>
    <row r="36" spans="1:25" ht="15" customHeight="1">
      <c r="A36" s="283" t="s">
        <v>16</v>
      </c>
      <c r="B36" s="284"/>
      <c r="C36" s="133" t="str">
        <f t="shared" si="3"/>
        <v/>
      </c>
      <c r="D36" s="205"/>
      <c r="E36" s="60"/>
      <c r="F36" s="61"/>
      <c r="G36" s="62"/>
      <c r="H36" s="63"/>
      <c r="I36" s="63"/>
      <c r="J36" s="62"/>
      <c r="K36" s="62"/>
      <c r="L36" s="127">
        <f t="shared" si="4"/>
        <v>0</v>
      </c>
      <c r="M36" s="128">
        <f t="shared" si="5"/>
        <v>0</v>
      </c>
      <c r="N36" s="25"/>
    </row>
    <row r="37" spans="1:25" ht="15" customHeight="1">
      <c r="A37" s="283" t="s">
        <v>17</v>
      </c>
      <c r="B37" s="284"/>
      <c r="C37" s="133" t="str">
        <f t="shared" si="3"/>
        <v/>
      </c>
      <c r="D37" s="205"/>
      <c r="E37" s="60"/>
      <c r="F37" s="61"/>
      <c r="G37" s="62"/>
      <c r="H37" s="63"/>
      <c r="I37" s="63"/>
      <c r="J37" s="62"/>
      <c r="K37" s="62"/>
      <c r="L37" s="127">
        <f t="shared" si="4"/>
        <v>0</v>
      </c>
      <c r="M37" s="128">
        <f t="shared" si="5"/>
        <v>0</v>
      </c>
      <c r="N37" s="25"/>
    </row>
    <row r="38" spans="1:25" ht="15" customHeight="1">
      <c r="A38" s="283" t="s">
        <v>18</v>
      </c>
      <c r="B38" s="284"/>
      <c r="C38" s="133" t="str">
        <f t="shared" si="3"/>
        <v/>
      </c>
      <c r="D38" s="205"/>
      <c r="E38" s="60"/>
      <c r="F38" s="61"/>
      <c r="G38" s="62"/>
      <c r="H38" s="63"/>
      <c r="I38" s="63"/>
      <c r="J38" s="62"/>
      <c r="K38" s="62"/>
      <c r="L38" s="127">
        <f t="shared" si="4"/>
        <v>0</v>
      </c>
      <c r="M38" s="128">
        <f t="shared" si="5"/>
        <v>0</v>
      </c>
      <c r="N38" s="25"/>
    </row>
    <row r="39" spans="1:25" ht="15" customHeight="1">
      <c r="A39" s="283" t="s">
        <v>19</v>
      </c>
      <c r="B39" s="284"/>
      <c r="C39" s="133" t="str">
        <f t="shared" si="3"/>
        <v/>
      </c>
      <c r="D39" s="205"/>
      <c r="E39" s="60"/>
      <c r="F39" s="61"/>
      <c r="G39" s="62"/>
      <c r="H39" s="63"/>
      <c r="I39" s="63"/>
      <c r="J39" s="62"/>
      <c r="K39" s="62"/>
      <c r="L39" s="127">
        <f t="shared" si="4"/>
        <v>0</v>
      </c>
      <c r="M39" s="128">
        <f t="shared" si="5"/>
        <v>0</v>
      </c>
      <c r="N39" s="25"/>
    </row>
    <row r="40" spans="1:25" ht="15" customHeight="1">
      <c r="A40" s="283" t="s">
        <v>20</v>
      </c>
      <c r="B40" s="284"/>
      <c r="C40" s="133" t="str">
        <f t="shared" si="3"/>
        <v/>
      </c>
      <c r="D40" s="205"/>
      <c r="E40" s="60"/>
      <c r="F40" s="61"/>
      <c r="G40" s="62"/>
      <c r="H40" s="63"/>
      <c r="I40" s="63"/>
      <c r="J40" s="62"/>
      <c r="K40" s="62"/>
      <c r="L40" s="127">
        <f t="shared" si="4"/>
        <v>0</v>
      </c>
      <c r="M40" s="128">
        <f t="shared" si="5"/>
        <v>0</v>
      </c>
      <c r="N40" s="25"/>
    </row>
    <row r="41" spans="1:25" ht="15" customHeight="1">
      <c r="A41" s="283" t="s">
        <v>21</v>
      </c>
      <c r="B41" s="284"/>
      <c r="C41" s="133" t="str">
        <f t="shared" si="3"/>
        <v/>
      </c>
      <c r="D41" s="205"/>
      <c r="E41" s="60"/>
      <c r="F41" s="61"/>
      <c r="G41" s="62"/>
      <c r="H41" s="63"/>
      <c r="I41" s="63"/>
      <c r="J41" s="62"/>
      <c r="K41" s="62"/>
      <c r="L41" s="127">
        <f t="shared" si="4"/>
        <v>0</v>
      </c>
      <c r="M41" s="128">
        <f t="shared" si="5"/>
        <v>0</v>
      </c>
      <c r="N41" s="25"/>
    </row>
    <row r="42" spans="1:25" ht="15" customHeight="1" thickBot="1">
      <c r="A42" s="283" t="s">
        <v>22</v>
      </c>
      <c r="B42" s="284"/>
      <c r="C42" s="133" t="str">
        <f t="shared" si="3"/>
        <v/>
      </c>
      <c r="D42" s="206"/>
      <c r="E42" s="60"/>
      <c r="F42" s="61"/>
      <c r="G42" s="62"/>
      <c r="H42" s="63"/>
      <c r="I42" s="63"/>
      <c r="J42" s="62"/>
      <c r="K42" s="62"/>
      <c r="L42" s="127">
        <f t="shared" si="4"/>
        <v>0</v>
      </c>
      <c r="M42" s="128">
        <f t="shared" si="5"/>
        <v>0</v>
      </c>
      <c r="N42" s="25"/>
    </row>
    <row r="43" spans="1:25" ht="16.5" thickBot="1">
      <c r="A43" s="223" t="s">
        <v>23</v>
      </c>
      <c r="B43" s="211" t="s">
        <v>8</v>
      </c>
      <c r="C43" s="212"/>
      <c r="D43" s="213"/>
      <c r="E43" s="132">
        <f t="shared" ref="E43:M43" si="6">SUM(E28:E42)</f>
        <v>0</v>
      </c>
      <c r="F43" s="132">
        <f t="shared" si="6"/>
        <v>0</v>
      </c>
      <c r="G43" s="132">
        <f t="shared" si="6"/>
        <v>0</v>
      </c>
      <c r="H43" s="132">
        <f t="shared" si="6"/>
        <v>0</v>
      </c>
      <c r="I43" s="132">
        <f t="shared" si="6"/>
        <v>0</v>
      </c>
      <c r="J43" s="132">
        <f t="shared" si="6"/>
        <v>0</v>
      </c>
      <c r="K43" s="132">
        <f t="shared" si="6"/>
        <v>0</v>
      </c>
      <c r="L43" s="129">
        <f t="shared" si="6"/>
        <v>0</v>
      </c>
      <c r="M43" s="130">
        <f t="shared" si="6"/>
        <v>0</v>
      </c>
      <c r="N43" s="39" t="str">
        <f>IF(OR(E43&lt;&gt;S43,F43&lt;&gt;T43,G43&lt;&gt;U43,H43&lt;&gt;V43,I43&lt;&gt;W43,J43&lt;&gt;X43,K43&lt;&gt;Y43),"&lt;&lt;&lt;&lt;align the reallocation between partners to reallocation between WPs","")</f>
        <v/>
      </c>
      <c r="S43" s="16">
        <f>'Reallocation between WPs &amp; CCs'!E22</f>
        <v>0</v>
      </c>
      <c r="T43" s="16">
        <f>'Reallocation between WPs &amp; CCs'!F22</f>
        <v>0</v>
      </c>
      <c r="U43" s="16">
        <f>'Reallocation between WPs &amp; CCs'!G22</f>
        <v>0</v>
      </c>
      <c r="V43" s="16">
        <f>'Reallocation between WPs &amp; CCs'!H22</f>
        <v>0</v>
      </c>
      <c r="W43" s="16">
        <f>'Reallocation between WPs &amp; CCs'!I22</f>
        <v>0</v>
      </c>
      <c r="X43" s="16">
        <f>'Reallocation between WPs &amp; CCs'!J22</f>
        <v>0</v>
      </c>
      <c r="Y43" s="16">
        <f>'Reallocation between WPs &amp; CCs'!K22</f>
        <v>0</v>
      </c>
    </row>
    <row r="44" spans="1:25" ht="15" customHeight="1" thickBot="1">
      <c r="A44" s="249"/>
      <c r="B44" s="214" t="s">
        <v>9</v>
      </c>
      <c r="C44" s="215"/>
      <c r="D44" s="216"/>
      <c r="E44" s="122">
        <f>IF('Reallocation between WPs &amp; CCs'!$L$12&lt;&gt;0,E43/'Reallocation between WPs &amp; CCs'!$L$12,0)</f>
        <v>0</v>
      </c>
      <c r="F44" s="122">
        <f>IF('Reallocation between WPs &amp; CCs'!$L$12&lt;&gt;0,F43/'Reallocation between WPs &amp; CCs'!$L$12,0)</f>
        <v>0</v>
      </c>
      <c r="G44" s="122">
        <f>IF('Reallocation between WPs &amp; CCs'!$L$12&lt;&gt;0,G43/'Reallocation between WPs &amp; CCs'!$L$12,0)</f>
        <v>0</v>
      </c>
      <c r="H44" s="122">
        <f>IF('Reallocation between WPs &amp; CCs'!$L$12&lt;&gt;0,H43/'Reallocation between WPs &amp; CCs'!$L$12,0)</f>
        <v>0</v>
      </c>
      <c r="I44" s="122">
        <f>IF('Reallocation between WPs &amp; CCs'!$L$12&lt;&gt;0,I43/'Reallocation between WPs &amp; CCs'!$L$12,0)</f>
        <v>0</v>
      </c>
      <c r="J44" s="122">
        <f>IF('Reallocation between WPs &amp; CCs'!$L$12&lt;&gt;0,J43/'Reallocation between WPs &amp; CCs'!$L$12,0)</f>
        <v>0</v>
      </c>
      <c r="K44" s="122">
        <f>IF('Reallocation between WPs &amp; CCs'!$L$12&lt;&gt;0,K43/'Reallocation between WPs &amp; CCs'!$L$12,0)</f>
        <v>0</v>
      </c>
      <c r="L44" s="123">
        <f>IF('Reallocation between WPs &amp; CCs'!$L$12&lt;&gt;0,L43/'Reallocation between WPs &amp; CCs'!$L$12,0)</f>
        <v>0</v>
      </c>
      <c r="M44" s="131"/>
      <c r="N44" s="26"/>
    </row>
    <row r="45" spans="1:25" ht="27" customHeight="1" thickBot="1">
      <c r="A45" s="275" t="s">
        <v>48</v>
      </c>
      <c r="B45" s="276"/>
      <c r="C45" s="276"/>
      <c r="D45" s="276"/>
      <c r="E45" s="276"/>
      <c r="F45" s="276"/>
      <c r="G45" s="276"/>
      <c r="H45" s="276"/>
      <c r="I45" s="276"/>
      <c r="J45" s="276"/>
      <c r="K45" s="276"/>
      <c r="L45" s="276"/>
      <c r="M45" s="276"/>
      <c r="N45" s="17"/>
    </row>
    <row r="46" spans="1:25" ht="16">
      <c r="A46" s="246" t="s">
        <v>73</v>
      </c>
      <c r="B46" s="247"/>
      <c r="C46" s="247"/>
      <c r="D46" s="247"/>
      <c r="E46" s="247"/>
      <c r="F46" s="247"/>
      <c r="G46" s="247"/>
      <c r="H46" s="247"/>
      <c r="I46" s="247"/>
      <c r="J46" s="247"/>
      <c r="K46" s="247"/>
      <c r="L46" s="247"/>
      <c r="M46" s="248"/>
      <c r="N46" s="23"/>
    </row>
    <row r="47" spans="1:25" ht="14.25" customHeight="1">
      <c r="A47" s="217"/>
      <c r="B47" s="218"/>
      <c r="C47" s="279" t="s">
        <v>70</v>
      </c>
      <c r="D47" s="207" t="s">
        <v>67</v>
      </c>
      <c r="E47" s="221" t="s">
        <v>68</v>
      </c>
      <c r="F47" s="222" t="s">
        <v>35</v>
      </c>
      <c r="G47" s="222" t="s">
        <v>36</v>
      </c>
      <c r="H47" s="222" t="s">
        <v>37</v>
      </c>
      <c r="I47" s="222" t="s">
        <v>39</v>
      </c>
      <c r="J47" s="222" t="s">
        <v>38</v>
      </c>
      <c r="K47" s="273" t="s">
        <v>59</v>
      </c>
      <c r="L47" s="244" t="s">
        <v>7</v>
      </c>
      <c r="M47" s="245"/>
      <c r="N47" s="24"/>
    </row>
    <row r="48" spans="1:25" ht="27" customHeight="1">
      <c r="A48" s="219"/>
      <c r="B48" s="220"/>
      <c r="C48" s="280"/>
      <c r="D48" s="207"/>
      <c r="E48" s="221"/>
      <c r="F48" s="222"/>
      <c r="G48" s="222"/>
      <c r="H48" s="222"/>
      <c r="I48" s="222"/>
      <c r="J48" s="222"/>
      <c r="K48" s="274"/>
      <c r="L48" s="57" t="s">
        <v>8</v>
      </c>
      <c r="M48" s="58" t="s">
        <v>49</v>
      </c>
      <c r="N48" s="24"/>
    </row>
    <row r="49" spans="1:14" ht="15" customHeight="1">
      <c r="A49" s="266" t="s">
        <v>69</v>
      </c>
      <c r="B49" s="267"/>
      <c r="C49" s="59" t="str">
        <f t="shared" ref="C49:C63" si="7">IF(C7&lt;&gt;0,C7,"")</f>
        <v/>
      </c>
      <c r="D49" s="138">
        <f>D28-D7</f>
        <v>0</v>
      </c>
      <c r="E49" s="64">
        <f t="shared" ref="E49:K63" si="8">SUM(E28-E7)</f>
        <v>0</v>
      </c>
      <c r="F49" s="64">
        <f t="shared" si="8"/>
        <v>0</v>
      </c>
      <c r="G49" s="64">
        <f t="shared" si="8"/>
        <v>0</v>
      </c>
      <c r="H49" s="64">
        <f t="shared" si="8"/>
        <v>0</v>
      </c>
      <c r="I49" s="64">
        <f t="shared" si="8"/>
        <v>0</v>
      </c>
      <c r="J49" s="64">
        <f t="shared" si="8"/>
        <v>0</v>
      </c>
      <c r="K49" s="64">
        <f t="shared" si="8"/>
        <v>0</v>
      </c>
      <c r="L49" s="65">
        <f>IF(SUM(D49:K49)&lt;0,0,SUM(D49:K49))</f>
        <v>0</v>
      </c>
      <c r="M49" s="65">
        <f>L49*0.8</f>
        <v>0</v>
      </c>
      <c r="N49" s="25"/>
    </row>
    <row r="50" spans="1:14" ht="15" customHeight="1">
      <c r="A50" s="229" t="s">
        <v>78</v>
      </c>
      <c r="B50" s="230"/>
      <c r="C50" s="59" t="str">
        <f t="shared" si="7"/>
        <v/>
      </c>
      <c r="D50" s="208"/>
      <c r="E50" s="64">
        <f t="shared" si="8"/>
        <v>0</v>
      </c>
      <c r="F50" s="64">
        <f t="shared" si="8"/>
        <v>0</v>
      </c>
      <c r="G50" s="64">
        <f t="shared" si="8"/>
        <v>0</v>
      </c>
      <c r="H50" s="64">
        <f t="shared" si="8"/>
        <v>0</v>
      </c>
      <c r="I50" s="64">
        <f t="shared" si="8"/>
        <v>0</v>
      </c>
      <c r="J50" s="64">
        <f t="shared" si="8"/>
        <v>0</v>
      </c>
      <c r="K50" s="64">
        <f t="shared" si="8"/>
        <v>0</v>
      </c>
      <c r="L50" s="65">
        <f t="shared" ref="L50:L63" si="9">IF(SUM(E50:K50)&lt;0,0,SUM(E50:K50))</f>
        <v>0</v>
      </c>
      <c r="M50" s="65">
        <f t="shared" ref="M50:M63" si="10">L50*0.8</f>
        <v>0</v>
      </c>
      <c r="N50" s="25"/>
    </row>
    <row r="51" spans="1:14" ht="15" customHeight="1">
      <c r="A51" s="283" t="s">
        <v>10</v>
      </c>
      <c r="B51" s="284"/>
      <c r="C51" s="59" t="str">
        <f t="shared" si="7"/>
        <v/>
      </c>
      <c r="D51" s="209"/>
      <c r="E51" s="64">
        <f t="shared" si="8"/>
        <v>0</v>
      </c>
      <c r="F51" s="64">
        <f t="shared" si="8"/>
        <v>0</v>
      </c>
      <c r="G51" s="64">
        <f t="shared" si="8"/>
        <v>0</v>
      </c>
      <c r="H51" s="64">
        <f t="shared" si="8"/>
        <v>0</v>
      </c>
      <c r="I51" s="64">
        <f t="shared" si="8"/>
        <v>0</v>
      </c>
      <c r="J51" s="64">
        <f t="shared" si="8"/>
        <v>0</v>
      </c>
      <c r="K51" s="64">
        <f t="shared" si="8"/>
        <v>0</v>
      </c>
      <c r="L51" s="65">
        <f t="shared" si="9"/>
        <v>0</v>
      </c>
      <c r="M51" s="65">
        <f t="shared" si="10"/>
        <v>0</v>
      </c>
      <c r="N51" s="25"/>
    </row>
    <row r="52" spans="1:14" ht="15" customHeight="1">
      <c r="A52" s="283" t="s">
        <v>11</v>
      </c>
      <c r="B52" s="284"/>
      <c r="C52" s="59" t="str">
        <f t="shared" si="7"/>
        <v/>
      </c>
      <c r="D52" s="209"/>
      <c r="E52" s="64">
        <f t="shared" si="8"/>
        <v>0</v>
      </c>
      <c r="F52" s="64">
        <f t="shared" si="8"/>
        <v>0</v>
      </c>
      <c r="G52" s="64">
        <f t="shared" si="8"/>
        <v>0</v>
      </c>
      <c r="H52" s="64">
        <f t="shared" si="8"/>
        <v>0</v>
      </c>
      <c r="I52" s="64">
        <f t="shared" si="8"/>
        <v>0</v>
      </c>
      <c r="J52" s="64">
        <f t="shared" si="8"/>
        <v>0</v>
      </c>
      <c r="K52" s="64">
        <f t="shared" si="8"/>
        <v>0</v>
      </c>
      <c r="L52" s="65">
        <f t="shared" si="9"/>
        <v>0</v>
      </c>
      <c r="M52" s="65">
        <f t="shared" si="10"/>
        <v>0</v>
      </c>
      <c r="N52" s="25"/>
    </row>
    <row r="53" spans="1:14" ht="15" customHeight="1">
      <c r="A53" s="283" t="s">
        <v>12</v>
      </c>
      <c r="B53" s="284"/>
      <c r="C53" s="59" t="str">
        <f t="shared" si="7"/>
        <v/>
      </c>
      <c r="D53" s="209"/>
      <c r="E53" s="64">
        <f t="shared" si="8"/>
        <v>0</v>
      </c>
      <c r="F53" s="64">
        <f t="shared" si="8"/>
        <v>0</v>
      </c>
      <c r="G53" s="64">
        <f t="shared" si="8"/>
        <v>0</v>
      </c>
      <c r="H53" s="64">
        <f t="shared" si="8"/>
        <v>0</v>
      </c>
      <c r="I53" s="64">
        <f t="shared" si="8"/>
        <v>0</v>
      </c>
      <c r="J53" s="64">
        <f t="shared" si="8"/>
        <v>0</v>
      </c>
      <c r="K53" s="64">
        <f t="shared" si="8"/>
        <v>0</v>
      </c>
      <c r="L53" s="65">
        <f t="shared" si="9"/>
        <v>0</v>
      </c>
      <c r="M53" s="65">
        <f t="shared" si="10"/>
        <v>0</v>
      </c>
      <c r="N53" s="25"/>
    </row>
    <row r="54" spans="1:14" ht="15" customHeight="1">
      <c r="A54" s="283" t="s">
        <v>13</v>
      </c>
      <c r="B54" s="284"/>
      <c r="C54" s="59" t="str">
        <f t="shared" si="7"/>
        <v/>
      </c>
      <c r="D54" s="209"/>
      <c r="E54" s="64">
        <f t="shared" si="8"/>
        <v>0</v>
      </c>
      <c r="F54" s="64">
        <f t="shared" si="8"/>
        <v>0</v>
      </c>
      <c r="G54" s="64">
        <f t="shared" si="8"/>
        <v>0</v>
      </c>
      <c r="H54" s="64">
        <f t="shared" si="8"/>
        <v>0</v>
      </c>
      <c r="I54" s="64">
        <f t="shared" si="8"/>
        <v>0</v>
      </c>
      <c r="J54" s="64">
        <f t="shared" si="8"/>
        <v>0</v>
      </c>
      <c r="K54" s="64">
        <f t="shared" si="8"/>
        <v>0</v>
      </c>
      <c r="L54" s="65">
        <f t="shared" si="9"/>
        <v>0</v>
      </c>
      <c r="M54" s="65">
        <f t="shared" si="10"/>
        <v>0</v>
      </c>
      <c r="N54" s="25"/>
    </row>
    <row r="55" spans="1:14" ht="15" customHeight="1">
      <c r="A55" s="283" t="s">
        <v>14</v>
      </c>
      <c r="B55" s="284"/>
      <c r="C55" s="59" t="str">
        <f t="shared" si="7"/>
        <v/>
      </c>
      <c r="D55" s="209"/>
      <c r="E55" s="64">
        <f t="shared" si="8"/>
        <v>0</v>
      </c>
      <c r="F55" s="64">
        <f t="shared" si="8"/>
        <v>0</v>
      </c>
      <c r="G55" s="64">
        <f t="shared" si="8"/>
        <v>0</v>
      </c>
      <c r="H55" s="64">
        <f t="shared" si="8"/>
        <v>0</v>
      </c>
      <c r="I55" s="64">
        <f t="shared" si="8"/>
        <v>0</v>
      </c>
      <c r="J55" s="64">
        <f t="shared" si="8"/>
        <v>0</v>
      </c>
      <c r="K55" s="64">
        <f t="shared" si="8"/>
        <v>0</v>
      </c>
      <c r="L55" s="65">
        <f t="shared" si="9"/>
        <v>0</v>
      </c>
      <c r="M55" s="65">
        <f t="shared" si="10"/>
        <v>0</v>
      </c>
      <c r="N55" s="25"/>
    </row>
    <row r="56" spans="1:14" ht="15" customHeight="1">
      <c r="A56" s="283" t="s">
        <v>15</v>
      </c>
      <c r="B56" s="284"/>
      <c r="C56" s="59" t="str">
        <f t="shared" si="7"/>
        <v/>
      </c>
      <c r="D56" s="209"/>
      <c r="E56" s="64">
        <f t="shared" si="8"/>
        <v>0</v>
      </c>
      <c r="F56" s="64">
        <f t="shared" si="8"/>
        <v>0</v>
      </c>
      <c r="G56" s="64">
        <f t="shared" si="8"/>
        <v>0</v>
      </c>
      <c r="H56" s="64">
        <f t="shared" si="8"/>
        <v>0</v>
      </c>
      <c r="I56" s="64">
        <f t="shared" si="8"/>
        <v>0</v>
      </c>
      <c r="J56" s="64">
        <f t="shared" si="8"/>
        <v>0</v>
      </c>
      <c r="K56" s="64">
        <f t="shared" si="8"/>
        <v>0</v>
      </c>
      <c r="L56" s="65">
        <f t="shared" si="9"/>
        <v>0</v>
      </c>
      <c r="M56" s="65">
        <f t="shared" si="10"/>
        <v>0</v>
      </c>
      <c r="N56" s="25"/>
    </row>
    <row r="57" spans="1:14" ht="15" customHeight="1">
      <c r="A57" s="283" t="s">
        <v>16</v>
      </c>
      <c r="B57" s="284"/>
      <c r="C57" s="59" t="str">
        <f t="shared" si="7"/>
        <v/>
      </c>
      <c r="D57" s="209"/>
      <c r="E57" s="64">
        <f t="shared" si="8"/>
        <v>0</v>
      </c>
      <c r="F57" s="64">
        <f t="shared" si="8"/>
        <v>0</v>
      </c>
      <c r="G57" s="64">
        <f t="shared" si="8"/>
        <v>0</v>
      </c>
      <c r="H57" s="64">
        <f t="shared" si="8"/>
        <v>0</v>
      </c>
      <c r="I57" s="64">
        <f t="shared" si="8"/>
        <v>0</v>
      </c>
      <c r="J57" s="64">
        <f t="shared" si="8"/>
        <v>0</v>
      </c>
      <c r="K57" s="64">
        <f t="shared" si="8"/>
        <v>0</v>
      </c>
      <c r="L57" s="65">
        <f t="shared" si="9"/>
        <v>0</v>
      </c>
      <c r="M57" s="65">
        <f t="shared" si="10"/>
        <v>0</v>
      </c>
      <c r="N57" s="25"/>
    </row>
    <row r="58" spans="1:14" ht="15" customHeight="1">
      <c r="A58" s="283" t="s">
        <v>17</v>
      </c>
      <c r="B58" s="284"/>
      <c r="C58" s="59" t="str">
        <f t="shared" si="7"/>
        <v/>
      </c>
      <c r="D58" s="209"/>
      <c r="E58" s="64">
        <f t="shared" si="8"/>
        <v>0</v>
      </c>
      <c r="F58" s="64">
        <f t="shared" si="8"/>
        <v>0</v>
      </c>
      <c r="G58" s="64">
        <f t="shared" si="8"/>
        <v>0</v>
      </c>
      <c r="H58" s="64">
        <f t="shared" si="8"/>
        <v>0</v>
      </c>
      <c r="I58" s="64">
        <f t="shared" si="8"/>
        <v>0</v>
      </c>
      <c r="J58" s="64">
        <f t="shared" si="8"/>
        <v>0</v>
      </c>
      <c r="K58" s="64">
        <f t="shared" si="8"/>
        <v>0</v>
      </c>
      <c r="L58" s="65">
        <f t="shared" si="9"/>
        <v>0</v>
      </c>
      <c r="M58" s="65">
        <f t="shared" si="10"/>
        <v>0</v>
      </c>
      <c r="N58" s="25"/>
    </row>
    <row r="59" spans="1:14" ht="15" customHeight="1">
      <c r="A59" s="283" t="s">
        <v>18</v>
      </c>
      <c r="B59" s="284"/>
      <c r="C59" s="59" t="str">
        <f t="shared" si="7"/>
        <v/>
      </c>
      <c r="D59" s="209"/>
      <c r="E59" s="64">
        <f t="shared" si="8"/>
        <v>0</v>
      </c>
      <c r="F59" s="64">
        <f t="shared" si="8"/>
        <v>0</v>
      </c>
      <c r="G59" s="64">
        <f t="shared" si="8"/>
        <v>0</v>
      </c>
      <c r="H59" s="64">
        <f t="shared" si="8"/>
        <v>0</v>
      </c>
      <c r="I59" s="64">
        <f t="shared" si="8"/>
        <v>0</v>
      </c>
      <c r="J59" s="64">
        <f t="shared" si="8"/>
        <v>0</v>
      </c>
      <c r="K59" s="64">
        <f t="shared" si="8"/>
        <v>0</v>
      </c>
      <c r="L59" s="65">
        <f t="shared" si="9"/>
        <v>0</v>
      </c>
      <c r="M59" s="65">
        <f t="shared" si="10"/>
        <v>0</v>
      </c>
      <c r="N59" s="25"/>
    </row>
    <row r="60" spans="1:14" ht="15" customHeight="1">
      <c r="A60" s="283" t="s">
        <v>19</v>
      </c>
      <c r="B60" s="284"/>
      <c r="C60" s="59" t="str">
        <f t="shared" si="7"/>
        <v/>
      </c>
      <c r="D60" s="209"/>
      <c r="E60" s="64">
        <f t="shared" si="8"/>
        <v>0</v>
      </c>
      <c r="F60" s="64">
        <f t="shared" si="8"/>
        <v>0</v>
      </c>
      <c r="G60" s="64">
        <f t="shared" si="8"/>
        <v>0</v>
      </c>
      <c r="H60" s="64">
        <f t="shared" si="8"/>
        <v>0</v>
      </c>
      <c r="I60" s="64">
        <f t="shared" si="8"/>
        <v>0</v>
      </c>
      <c r="J60" s="64">
        <f t="shared" si="8"/>
        <v>0</v>
      </c>
      <c r="K60" s="64">
        <f t="shared" si="8"/>
        <v>0</v>
      </c>
      <c r="L60" s="65">
        <f t="shared" si="9"/>
        <v>0</v>
      </c>
      <c r="M60" s="65">
        <f t="shared" si="10"/>
        <v>0</v>
      </c>
      <c r="N60" s="25"/>
    </row>
    <row r="61" spans="1:14" ht="15" customHeight="1">
      <c r="A61" s="283" t="s">
        <v>20</v>
      </c>
      <c r="B61" s="284"/>
      <c r="C61" s="59" t="str">
        <f t="shared" si="7"/>
        <v/>
      </c>
      <c r="D61" s="209"/>
      <c r="E61" s="64">
        <f t="shared" si="8"/>
        <v>0</v>
      </c>
      <c r="F61" s="64">
        <f t="shared" si="8"/>
        <v>0</v>
      </c>
      <c r="G61" s="64">
        <f t="shared" si="8"/>
        <v>0</v>
      </c>
      <c r="H61" s="64">
        <f t="shared" si="8"/>
        <v>0</v>
      </c>
      <c r="I61" s="64">
        <f t="shared" si="8"/>
        <v>0</v>
      </c>
      <c r="J61" s="64">
        <f t="shared" si="8"/>
        <v>0</v>
      </c>
      <c r="K61" s="64">
        <f t="shared" si="8"/>
        <v>0</v>
      </c>
      <c r="L61" s="65">
        <f t="shared" si="9"/>
        <v>0</v>
      </c>
      <c r="M61" s="65">
        <f t="shared" si="10"/>
        <v>0</v>
      </c>
      <c r="N61" s="25"/>
    </row>
    <row r="62" spans="1:14" ht="15" customHeight="1">
      <c r="A62" s="283" t="s">
        <v>21</v>
      </c>
      <c r="B62" s="284"/>
      <c r="C62" s="59" t="str">
        <f t="shared" si="7"/>
        <v/>
      </c>
      <c r="D62" s="209"/>
      <c r="E62" s="64">
        <f t="shared" si="8"/>
        <v>0</v>
      </c>
      <c r="F62" s="64">
        <f t="shared" si="8"/>
        <v>0</v>
      </c>
      <c r="G62" s="64">
        <f t="shared" si="8"/>
        <v>0</v>
      </c>
      <c r="H62" s="64">
        <f t="shared" si="8"/>
        <v>0</v>
      </c>
      <c r="I62" s="64">
        <f t="shared" si="8"/>
        <v>0</v>
      </c>
      <c r="J62" s="64">
        <f t="shared" si="8"/>
        <v>0</v>
      </c>
      <c r="K62" s="64">
        <f t="shared" si="8"/>
        <v>0</v>
      </c>
      <c r="L62" s="65">
        <f t="shared" si="9"/>
        <v>0</v>
      </c>
      <c r="M62" s="65">
        <f t="shared" si="10"/>
        <v>0</v>
      </c>
      <c r="N62" s="25"/>
    </row>
    <row r="63" spans="1:14" ht="15" customHeight="1" thickBot="1">
      <c r="A63" s="283" t="s">
        <v>22</v>
      </c>
      <c r="B63" s="284"/>
      <c r="C63" s="59" t="str">
        <f t="shared" si="7"/>
        <v/>
      </c>
      <c r="D63" s="210"/>
      <c r="E63" s="141">
        <f t="shared" si="8"/>
        <v>0</v>
      </c>
      <c r="F63" s="141">
        <f t="shared" si="8"/>
        <v>0</v>
      </c>
      <c r="G63" s="141">
        <f t="shared" si="8"/>
        <v>0</v>
      </c>
      <c r="H63" s="141">
        <f t="shared" si="8"/>
        <v>0</v>
      </c>
      <c r="I63" s="141">
        <f t="shared" si="8"/>
        <v>0</v>
      </c>
      <c r="J63" s="141">
        <f t="shared" si="8"/>
        <v>0</v>
      </c>
      <c r="K63" s="141">
        <f t="shared" si="8"/>
        <v>0</v>
      </c>
      <c r="L63" s="142">
        <f t="shared" si="9"/>
        <v>0</v>
      </c>
      <c r="M63" s="142">
        <f t="shared" si="10"/>
        <v>0</v>
      </c>
      <c r="N63" s="14"/>
    </row>
    <row r="64" spans="1:14" ht="16.5" customHeight="1" thickBot="1">
      <c r="A64" s="197" t="s">
        <v>23</v>
      </c>
      <c r="B64" s="195" t="s">
        <v>76</v>
      </c>
      <c r="C64" s="268"/>
      <c r="D64" s="269"/>
      <c r="E64" s="143">
        <f t="shared" ref="E64:L64" si="11">SUM(E49:E63)</f>
        <v>0</v>
      </c>
      <c r="F64" s="144">
        <f t="shared" si="11"/>
        <v>0</v>
      </c>
      <c r="G64" s="144">
        <f t="shared" si="11"/>
        <v>0</v>
      </c>
      <c r="H64" s="144">
        <f t="shared" si="11"/>
        <v>0</v>
      </c>
      <c r="I64" s="144">
        <f t="shared" si="11"/>
        <v>0</v>
      </c>
      <c r="J64" s="144">
        <f t="shared" si="11"/>
        <v>0</v>
      </c>
      <c r="K64" s="144">
        <f t="shared" si="11"/>
        <v>0</v>
      </c>
      <c r="L64" s="145">
        <f t="shared" si="11"/>
        <v>0</v>
      </c>
      <c r="M64" s="139">
        <f>M22-M43</f>
        <v>0</v>
      </c>
      <c r="N64" s="39" t="str">
        <f>IF((M64&lt;0),"&lt;&lt;&lt;&lt;please note that ERDF after reallocation cannot exceed the limit of ERDF granted in SC","")</f>
        <v/>
      </c>
    </row>
    <row r="65" spans="1:14" ht="16.5" customHeight="1" thickBot="1">
      <c r="A65" s="198"/>
      <c r="B65" s="270" t="s">
        <v>77</v>
      </c>
      <c r="C65" s="271"/>
      <c r="D65" s="272"/>
      <c r="E65" s="146">
        <f>IF('Reallocation between WPs &amp; CCs'!$L$12&lt;&gt;0,E64/'Reallocation between WPs &amp; CCs'!$L$12,0)</f>
        <v>0</v>
      </c>
      <c r="F65" s="147">
        <f>IF('Reallocation between WPs &amp; CCs'!$L$12&lt;&gt;0,F64/'Reallocation between WPs &amp; CCs'!$L$12,0)</f>
        <v>0</v>
      </c>
      <c r="G65" s="147">
        <f>IF('Reallocation between WPs &amp; CCs'!$L$12&lt;&gt;0,G64/'Reallocation between WPs &amp; CCs'!$L$12,0)</f>
        <v>0</v>
      </c>
      <c r="H65" s="147">
        <f>IF('Reallocation between WPs &amp; CCs'!$L$12&lt;&gt;0,H64/'Reallocation between WPs &amp; CCs'!$L$12,0)</f>
        <v>0</v>
      </c>
      <c r="I65" s="147">
        <f>IF('Reallocation between WPs &amp; CCs'!$L$12&lt;&gt;0,I64/'Reallocation between WPs &amp; CCs'!$L$12,0)</f>
        <v>0</v>
      </c>
      <c r="J65" s="147">
        <f>IF('Reallocation between WPs &amp; CCs'!$L$12&lt;&gt;0,J64/'Reallocation between WPs &amp; CCs'!$L$12,0)</f>
        <v>0</v>
      </c>
      <c r="K65" s="148">
        <f>IF('Reallocation between WPs &amp; CCs'!$L$12&lt;&gt;0,K64/'Reallocation between WPs &amp; CCs'!$L$12,0)</f>
        <v>0</v>
      </c>
      <c r="L65" s="149" t="str">
        <f>IF(L64&gt;0,L64/L22,"")</f>
        <v/>
      </c>
      <c r="M65" s="140"/>
      <c r="N65" s="26"/>
    </row>
    <row r="66" spans="1:14">
      <c r="A66" s="36"/>
      <c r="B66" s="37"/>
      <c r="C66" s="37"/>
      <c r="D66" s="37"/>
      <c r="E66" s="38"/>
      <c r="F66" s="38"/>
      <c r="G66" s="38"/>
      <c r="H66" s="38"/>
      <c r="I66" s="38"/>
      <c r="J66" s="38"/>
      <c r="K66" s="38"/>
      <c r="L66" s="38"/>
      <c r="M66" s="38"/>
      <c r="N66" s="26"/>
    </row>
    <row r="67" spans="1:14">
      <c r="A67" s="27"/>
      <c r="B67" s="28"/>
      <c r="C67" s="28"/>
      <c r="D67" s="28"/>
      <c r="E67" s="29"/>
      <c r="F67" s="29"/>
      <c r="G67" s="29"/>
      <c r="H67" s="29"/>
      <c r="I67" s="29"/>
      <c r="J67" s="29"/>
      <c r="K67" s="29"/>
      <c r="L67" s="30"/>
      <c r="M67" s="26"/>
      <c r="N67" s="26"/>
    </row>
    <row r="68" spans="1:14">
      <c r="A68" s="31"/>
      <c r="B68" s="32"/>
      <c r="C68" s="32"/>
      <c r="D68" s="32"/>
      <c r="E68" s="33"/>
      <c r="F68" s="33"/>
      <c r="G68" s="33"/>
      <c r="H68" s="33"/>
      <c r="I68" s="33"/>
      <c r="J68" s="33"/>
      <c r="K68" s="33"/>
      <c r="L68" s="34"/>
      <c r="M68" s="35"/>
      <c r="N68" s="26"/>
    </row>
  </sheetData>
  <sheetProtection algorithmName="SHA-512" hashValue="oKQoIWG04DDBFku140+fMfK9O4wbwfSLtE2wxe/C5YxiddlP6XkjGmAXB66upTuC+5zIz55g19bSc5yhSUva8w==" saltValue="oh+m9P9fypHMd4wzZc3CRg==" spinCount="100000" sheet="1" formatCells="0"/>
  <mergeCells count="99">
    <mergeCell ref="B64:D64"/>
    <mergeCell ref="B65:D65"/>
    <mergeCell ref="K47:K48"/>
    <mergeCell ref="A24:M24"/>
    <mergeCell ref="A45:M45"/>
    <mergeCell ref="I47:I48"/>
    <mergeCell ref="A34:B34"/>
    <mergeCell ref="L26:M26"/>
    <mergeCell ref="A38:B38"/>
    <mergeCell ref="A39:B39"/>
    <mergeCell ref="A41:B41"/>
    <mergeCell ref="A42:B42"/>
    <mergeCell ref="C26:C27"/>
    <mergeCell ref="C47:C48"/>
    <mergeCell ref="A63:B63"/>
    <mergeCell ref="A28:B28"/>
    <mergeCell ref="C5:C6"/>
    <mergeCell ref="K26:K27"/>
    <mergeCell ref="B22:D22"/>
    <mergeCell ref="B23:D23"/>
    <mergeCell ref="A25:M25"/>
    <mergeCell ref="A26:B27"/>
    <mergeCell ref="A22:A23"/>
    <mergeCell ref="A7:B7"/>
    <mergeCell ref="A8:B8"/>
    <mergeCell ref="J47:J48"/>
    <mergeCell ref="L47:M47"/>
    <mergeCell ref="A17:B17"/>
    <mergeCell ref="A46:M46"/>
    <mergeCell ref="A43:A44"/>
    <mergeCell ref="K5:K6"/>
    <mergeCell ref="D5:D6"/>
    <mergeCell ref="A10:B10"/>
    <mergeCell ref="A11:B11"/>
    <mergeCell ref="D8:D21"/>
    <mergeCell ref="A16:B16"/>
    <mergeCell ref="A18:B18"/>
    <mergeCell ref="A19:B19"/>
    <mergeCell ref="A20:B20"/>
    <mergeCell ref="A21:B21"/>
    <mergeCell ref="A5:B6"/>
    <mergeCell ref="E5:E6"/>
    <mergeCell ref="F5:F6"/>
    <mergeCell ref="G5:G6"/>
    <mergeCell ref="H5:H6"/>
    <mergeCell ref="J5:J6"/>
    <mergeCell ref="A2:D2"/>
    <mergeCell ref="F26:F27"/>
    <mergeCell ref="G26:G27"/>
    <mergeCell ref="H26:H27"/>
    <mergeCell ref="J26:J27"/>
    <mergeCell ref="E26:E27"/>
    <mergeCell ref="A12:B12"/>
    <mergeCell ref="A13:B13"/>
    <mergeCell ref="D26:D27"/>
    <mergeCell ref="A9:B9"/>
    <mergeCell ref="A14:B14"/>
    <mergeCell ref="A15:B15"/>
    <mergeCell ref="A4:M4"/>
    <mergeCell ref="L5:M5"/>
    <mergeCell ref="I5:I6"/>
    <mergeCell ref="I26:I27"/>
    <mergeCell ref="E47:E48"/>
    <mergeCell ref="F47:F48"/>
    <mergeCell ref="G47:G48"/>
    <mergeCell ref="H47:H48"/>
    <mergeCell ref="A31:B31"/>
    <mergeCell ref="A40:B40"/>
    <mergeCell ref="A35:B35"/>
    <mergeCell ref="A37:B37"/>
    <mergeCell ref="A32:B32"/>
    <mergeCell ref="A33:B33"/>
    <mergeCell ref="A36:B36"/>
    <mergeCell ref="D29:D42"/>
    <mergeCell ref="D47:D48"/>
    <mergeCell ref="D50:D63"/>
    <mergeCell ref="B43:D43"/>
    <mergeCell ref="B44:D44"/>
    <mergeCell ref="A56:B56"/>
    <mergeCell ref="A57:B57"/>
    <mergeCell ref="A47:B48"/>
    <mergeCell ref="A29:B29"/>
    <mergeCell ref="A30:B30"/>
    <mergeCell ref="A64:A65"/>
    <mergeCell ref="A1:M1"/>
    <mergeCell ref="E2:M2"/>
    <mergeCell ref="A3:M3"/>
    <mergeCell ref="A58:B58"/>
    <mergeCell ref="A59:B59"/>
    <mergeCell ref="A60:B60"/>
    <mergeCell ref="A61:B61"/>
    <mergeCell ref="A62:B62"/>
    <mergeCell ref="A49:B49"/>
    <mergeCell ref="A50:B50"/>
    <mergeCell ref="A51:B51"/>
    <mergeCell ref="A52:B52"/>
    <mergeCell ref="A53:B53"/>
    <mergeCell ref="A54:B54"/>
    <mergeCell ref="A55:B55"/>
  </mergeCells>
  <conditionalFormatting sqref="E22:K22">
    <cfRule type="cellIs" dxfId="6" priority="1" operator="notEqual">
      <formula>S$22</formula>
    </cfRule>
  </conditionalFormatting>
  <conditionalFormatting sqref="E43:K43">
    <cfRule type="cellIs" dxfId="5" priority="20" operator="notEqual">
      <formula>S$43</formula>
    </cfRule>
  </conditionalFormatting>
  <conditionalFormatting sqref="M43">
    <cfRule type="expression" dxfId="4" priority="8">
      <formula>$M$43&gt;$M$22</formula>
    </cfRule>
    <cfRule type="expression" priority="9">
      <formula>$M$43&gt;$M$22</formula>
    </cfRule>
  </conditionalFormatting>
  <conditionalFormatting sqref="M64">
    <cfRule type="cellIs" dxfId="3" priority="4" operator="lessThan">
      <formula>0</formula>
    </cfRule>
  </conditionalFormatting>
  <conditionalFormatting sqref="N43">
    <cfRule type="cellIs" dxfId="2" priority="19" operator="notEqual">
      <formula>AA$43</formula>
    </cfRule>
  </conditionalFormatting>
  <conditionalFormatting sqref="N63">
    <cfRule type="cellIs" dxfId="1" priority="6" operator="notEqual">
      <formula>Z$43</formula>
    </cfRule>
  </conditionalFormatting>
  <conditionalFormatting sqref="N64">
    <cfRule type="cellIs" dxfId="0" priority="5" operator="notEqual">
      <formula>AA$43</formula>
    </cfRule>
  </conditionalFormatting>
  <dataValidations count="3">
    <dataValidation type="decimal" operator="greaterThanOrEqual" allowBlank="1" showInputMessage="1" showErrorMessage="1" sqref="E7:K21 E28:K42 M28:M42 N5" xr:uid="{00000000-0002-0000-0200-000000000000}">
      <formula1>0</formula1>
    </dataValidation>
    <dataValidation operator="greaterThanOrEqual" allowBlank="1" showInputMessage="1" showErrorMessage="1" sqref="K26 E5:J6 E26:J27 K47 E47:J48 K5:M5" xr:uid="{00000000-0002-0000-0200-000001000000}"/>
    <dataValidation operator="equal" allowBlank="1" showInputMessage="1" showErrorMessage="1" sqref="D7:D8 D28:D29 D49:D50" xr:uid="{DD89DD24-BA93-4D90-BBF5-E314E8C9E7CA}"/>
  </dataValidations>
  <pageMargins left="0.70866141732283472" right="0.70866141732283472" top="0.74803149606299213" bottom="0.74803149606299213" header="0.31496062992125984" footer="0.31496062992125984"/>
  <pageSetup paperSize="9" scale="61" orientation="portrait" r:id="rId1"/>
  <rowBreaks count="1" manualBreakCount="1">
    <brk id="4"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How to use</vt:lpstr>
      <vt:lpstr>Reallocation between WPs &amp; CCs</vt:lpstr>
      <vt:lpstr>Reallocation between partners</vt:lpstr>
      <vt:lpstr>'How to use'!Print_Area</vt:lpstr>
      <vt:lpstr>'Reallocation between partners'!Print_Area</vt:lpstr>
      <vt:lpstr>'Reallocation between WPs &amp; CCs'!Print_Area</vt:lpstr>
      <vt:lpstr>Total_Eligible_Budget</vt:lpstr>
    </vt:vector>
  </TitlesOfParts>
  <Company>WST - Southbaltic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Southbaltic</dc:creator>
  <cp:lastModifiedBy>Máté Szalók</cp:lastModifiedBy>
  <cp:lastPrinted>2010-10-14T08:51:44Z</cp:lastPrinted>
  <dcterms:created xsi:type="dcterms:W3CDTF">2009-05-14T09:24:21Z</dcterms:created>
  <dcterms:modified xsi:type="dcterms:W3CDTF">2025-02-28T12:53:38Z</dcterms:modified>
</cp:coreProperties>
</file>